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800" windowHeight="12540"/>
  </bookViews>
  <sheets>
    <sheet name="体检" sheetId="2" r:id="rId1"/>
  </sheets>
  <calcPr calcId="125725"/>
</workbook>
</file>

<file path=xl/calcChain.xml><?xml version="1.0" encoding="utf-8"?>
<calcChain xmlns="http://schemas.openxmlformats.org/spreadsheetml/2006/main">
  <c r="J101" i="2"/>
  <c r="J99"/>
  <c r="J98"/>
  <c r="J97"/>
  <c r="J95"/>
  <c r="J94"/>
  <c r="J93"/>
  <c r="J91"/>
  <c r="J90"/>
  <c r="J89"/>
  <c r="K87"/>
  <c r="K86"/>
  <c r="K83"/>
  <c r="J83"/>
  <c r="K82"/>
  <c r="J82"/>
  <c r="K81"/>
  <c r="J81"/>
  <c r="K79"/>
  <c r="J79"/>
  <c r="K78"/>
  <c r="J78"/>
  <c r="K75"/>
  <c r="J75"/>
  <c r="K72"/>
  <c r="J72"/>
  <c r="K71"/>
  <c r="J71"/>
  <c r="K69"/>
  <c r="J69"/>
  <c r="K68"/>
  <c r="J68"/>
  <c r="K67"/>
  <c r="J67"/>
  <c r="K63"/>
  <c r="J63"/>
  <c r="K62"/>
  <c r="J62"/>
  <c r="K61"/>
  <c r="J61"/>
  <c r="K59"/>
  <c r="J59"/>
  <c r="K55"/>
  <c r="J55"/>
  <c r="K52"/>
  <c r="J52"/>
  <c r="K48"/>
  <c r="J48"/>
  <c r="K47"/>
  <c r="J47"/>
  <c r="K46"/>
  <c r="J46"/>
  <c r="K43"/>
  <c r="J43"/>
  <c r="K40"/>
  <c r="J40"/>
  <c r="K39"/>
  <c r="J39"/>
  <c r="K35"/>
  <c r="J35"/>
  <c r="K34"/>
  <c r="J34"/>
  <c r="K32"/>
  <c r="J32"/>
  <c r="J30"/>
  <c r="J29"/>
  <c r="J28"/>
  <c r="J27"/>
  <c r="J26"/>
  <c r="J25"/>
  <c r="J23"/>
  <c r="J22"/>
  <c r="J21"/>
  <c r="J20"/>
  <c r="J19"/>
  <c r="J18"/>
  <c r="J17"/>
  <c r="J15"/>
  <c r="J14"/>
  <c r="J13"/>
  <c r="J11"/>
  <c r="J10"/>
  <c r="J9"/>
  <c r="J7"/>
  <c r="J6"/>
  <c r="J5"/>
  <c r="J4"/>
  <c r="J3"/>
</calcChain>
</file>

<file path=xl/sharedStrings.xml><?xml version="1.0" encoding="utf-8"?>
<sst xmlns="http://schemas.openxmlformats.org/spreadsheetml/2006/main" count="565" uniqueCount="149">
  <si>
    <t>2020年柯城区医疗卫生单位公开招聘笔试面试综合成绩及入围体检人员名单</t>
  </si>
  <si>
    <t>序号</t>
  </si>
  <si>
    <t>招聘单位</t>
  </si>
  <si>
    <t>招聘岗位</t>
  </si>
  <si>
    <t>招聘计划数</t>
  </si>
  <si>
    <t>姓名</t>
  </si>
  <si>
    <t>笔试准考证号</t>
  </si>
  <si>
    <t>考试专业</t>
  </si>
  <si>
    <t>笔试成绩60%</t>
  </si>
  <si>
    <t>面试成绩40%</t>
  </si>
  <si>
    <t>综合成绩</t>
  </si>
  <si>
    <t>名次</t>
  </si>
  <si>
    <t>备注</t>
  </si>
  <si>
    <t>区疾控中心</t>
  </si>
  <si>
    <t xml:space="preserve"> 疾控1 </t>
  </si>
  <si>
    <t>刘玲燕</t>
  </si>
  <si>
    <t>预防医学相关知识</t>
  </si>
  <si>
    <t>入围体检</t>
  </si>
  <si>
    <t>郑琪</t>
  </si>
  <si>
    <t>姜园媛</t>
  </si>
  <si>
    <t>黄思进</t>
  </si>
  <si>
    <t>董百奥</t>
  </si>
  <si>
    <t>缺考</t>
  </si>
  <si>
    <t>准考证号</t>
  </si>
  <si>
    <t>排名</t>
  </si>
  <si>
    <t>区人民医院</t>
  </si>
  <si>
    <t>内科医师</t>
  </si>
  <si>
    <t>留毅</t>
  </si>
  <si>
    <t>临床医学</t>
  </si>
  <si>
    <t>罗辉</t>
  </si>
  <si>
    <t>罗杰</t>
  </si>
  <si>
    <t>放射技师</t>
  </si>
  <si>
    <t>汪杭蕾</t>
  </si>
  <si>
    <t>医学影像技术相关知识</t>
  </si>
  <si>
    <t>章妮</t>
  </si>
  <si>
    <t>洪翔</t>
  </si>
  <si>
    <t xml:space="preserve">区人民医院 </t>
  </si>
  <si>
    <t>药剂师</t>
  </si>
  <si>
    <t>郑琴琴</t>
  </si>
  <si>
    <t>药学</t>
  </si>
  <si>
    <t>姜宁</t>
  </si>
  <si>
    <t>徐胜艳</t>
  </si>
  <si>
    <t>王绿</t>
  </si>
  <si>
    <t>章慧娟</t>
  </si>
  <si>
    <t>江小丽</t>
  </si>
  <si>
    <t>吴良辉</t>
  </si>
  <si>
    <t>检验技师</t>
  </si>
  <si>
    <t>徐文剑</t>
  </si>
  <si>
    <t>医学检验</t>
  </si>
  <si>
    <t>王宇</t>
  </si>
  <si>
    <t>徐晨红</t>
  </si>
  <si>
    <t>叶人吉</t>
  </si>
  <si>
    <t>张娟</t>
  </si>
  <si>
    <t>徐赟韵</t>
  </si>
  <si>
    <t>修正后面试成绩</t>
  </si>
  <si>
    <t>护理C组</t>
  </si>
  <si>
    <t>蓝芳梅</t>
  </si>
  <si>
    <t>护理</t>
  </si>
  <si>
    <t>护理B组</t>
  </si>
  <si>
    <t>祝笑笑</t>
  </si>
  <si>
    <t>王爱芬</t>
  </si>
  <si>
    <t>汪娜娜</t>
  </si>
  <si>
    <t>邱佳佳</t>
  </si>
  <si>
    <t>郑丽婷</t>
  </si>
  <si>
    <t>吴惠萍</t>
  </si>
  <si>
    <t>王萍</t>
  </si>
  <si>
    <t>刘静</t>
  </si>
  <si>
    <t>朱庭鋗</t>
  </si>
  <si>
    <t>胡琦琦</t>
  </si>
  <si>
    <t>彭志翔</t>
  </si>
  <si>
    <t>姜丽臣</t>
  </si>
  <si>
    <t>潘洁</t>
  </si>
  <si>
    <t>熊丹</t>
  </si>
  <si>
    <t>邱丹妮</t>
  </si>
  <si>
    <t>王晶</t>
  </si>
  <si>
    <t>陈丹</t>
  </si>
  <si>
    <t>江燕梅</t>
  </si>
  <si>
    <t>吴琴</t>
  </si>
  <si>
    <t>蓝玲</t>
  </si>
  <si>
    <t>邓妍君</t>
  </si>
  <si>
    <t>毛国枫</t>
  </si>
  <si>
    <t>程晓珍</t>
  </si>
  <si>
    <t>毛坤</t>
  </si>
  <si>
    <t>余颜</t>
  </si>
  <si>
    <t>管丽梦</t>
  </si>
  <si>
    <t>蒋晓琴</t>
  </si>
  <si>
    <t>黄晓雅</t>
  </si>
  <si>
    <t>刘佳悦</t>
  </si>
  <si>
    <t>饶甜甜</t>
  </si>
  <si>
    <t>李赛群</t>
  </si>
  <si>
    <t>廖芳珍</t>
  </si>
  <si>
    <t>张晓雅</t>
  </si>
  <si>
    <t>雷笑倩</t>
  </si>
  <si>
    <t>姚荷翩</t>
  </si>
  <si>
    <t>邱书文</t>
  </si>
  <si>
    <t>陈晨</t>
  </si>
  <si>
    <t>方雨</t>
  </si>
  <si>
    <t>逯晓璐</t>
  </si>
  <si>
    <t>琚丹青</t>
  </si>
  <si>
    <t>余慧芸</t>
  </si>
  <si>
    <t>方雅芯</t>
  </si>
  <si>
    <t>邵文达</t>
  </si>
  <si>
    <t>吴思琪</t>
  </si>
  <si>
    <t>姚倩</t>
  </si>
  <si>
    <t>杨萍</t>
  </si>
  <si>
    <t>徐玲玲</t>
  </si>
  <si>
    <t>汪婷</t>
  </si>
  <si>
    <t>杨葵亮</t>
  </si>
  <si>
    <t>程晨</t>
  </si>
  <si>
    <t>胡晨霞</t>
  </si>
  <si>
    <t>陈嘉燕</t>
  </si>
  <si>
    <t>叶小露</t>
  </si>
  <si>
    <t>郑锐婷</t>
  </si>
  <si>
    <t>危倩倩</t>
  </si>
  <si>
    <t>信息科</t>
  </si>
  <si>
    <t>卢国华</t>
  </si>
  <si>
    <t>信息技术相关知识</t>
  </si>
  <si>
    <t>於旗荣</t>
  </si>
  <si>
    <t>傅瑾</t>
  </si>
  <si>
    <t>财务科</t>
  </si>
  <si>
    <t>吴金娟</t>
  </si>
  <si>
    <t>财务管理相关知识</t>
  </si>
  <si>
    <t>孙书磊</t>
  </si>
  <si>
    <t>戴星月</t>
  </si>
  <si>
    <t>办公室</t>
  </si>
  <si>
    <t>徐琰儒</t>
  </si>
  <si>
    <t>综合基础知识</t>
  </si>
  <si>
    <t>余江卓</t>
  </si>
  <si>
    <t>朱婷婷</t>
  </si>
  <si>
    <t xml:space="preserve">区妇幼保健院 </t>
  </si>
  <si>
    <t>麻醉医师</t>
  </si>
  <si>
    <t>曹倩</t>
  </si>
  <si>
    <t>麻醉学</t>
  </si>
  <si>
    <t>护理岗位修正系数算法：</t>
  </si>
  <si>
    <t>区人民医院护理B组</t>
  </si>
  <si>
    <t>面试得分合计:2100.32</t>
  </si>
  <si>
    <t>考生数：28</t>
  </si>
  <si>
    <t>面试平均得分：75.0114</t>
  </si>
  <si>
    <t>区人民医院护理C组</t>
  </si>
  <si>
    <t>面试得分合计:1857.58</t>
  </si>
  <si>
    <t>考生数：26</t>
  </si>
  <si>
    <t>区人民医院护理
B、C组</t>
  </si>
  <si>
    <t>面试得分合计:3957.9</t>
  </si>
  <si>
    <t>考生数：54</t>
  </si>
  <si>
    <t>面试平均得分：73.2944</t>
  </si>
  <si>
    <t>区人民医院护理B组修正系数=（3957.90÷54）÷（2100.32÷28）=0.9771</t>
  </si>
  <si>
    <t>区人民医院护理C组修正系数=（3957.90÷54）÷（1857.58÷26）=1.0259</t>
  </si>
  <si>
    <t xml:space="preserve">    根据公告规定，区人民医院护理岗位面试成绩采用修正系数法计算，修正后的成绩作为最终面试成绩（精确到小数点后四位数，尾数四舍五入）。最终面试成绩按以下公式计算：
    修正后最终面试成绩＝考生面试得分×修正系数（全部进入面试考生得分平均值[精确到小数点后四位数，尾数四舍五入]÷考生所在面试组面试得分平均值[精确到小数点后四位数，尾数四舍五入]）。 
    即：修正系数＝（全部进入面试考生面试得分之和÷全部进入面试考生数）÷（该组考生面试得分之和÷该组考生数）。
   修正系数计算精确到小数点后四位数，尾数四舍五入。</t>
  </si>
  <si>
    <t>面试平均得分：71.4454</t>
    <phoneticPr fontId="16" type="noConversion"/>
  </si>
</sst>
</file>

<file path=xl/styles.xml><?xml version="1.0" encoding="utf-8"?>
<styleSheet xmlns="http://schemas.openxmlformats.org/spreadsheetml/2006/main">
  <numFmts count="4">
    <numFmt numFmtId="178" formatCode="0.00_ "/>
    <numFmt numFmtId="179" formatCode="0_ "/>
    <numFmt numFmtId="180" formatCode="0.0000_ "/>
    <numFmt numFmtId="181" formatCode="0.0000_);[Red]\(0.0000\)"/>
  </numFmts>
  <fonts count="17">
    <font>
      <sz val="11"/>
      <color theme="1"/>
      <name val="宋体"/>
      <charset val="134"/>
      <scheme val="minor"/>
    </font>
    <font>
      <sz val="11"/>
      <name val="宋体"/>
      <charset val="134"/>
    </font>
    <font>
      <b/>
      <sz val="11"/>
      <name val="宋体"/>
      <charset val="134"/>
    </font>
    <font>
      <sz val="12"/>
      <name val="宋体"/>
      <charset val="134"/>
    </font>
    <font>
      <sz val="10"/>
      <name val="宋体"/>
      <charset val="134"/>
    </font>
    <font>
      <sz val="18"/>
      <name val="方正小标宋简体"/>
      <charset val="134"/>
    </font>
    <font>
      <sz val="10"/>
      <name val="方正小标宋简体"/>
      <charset val="134"/>
    </font>
    <font>
      <b/>
      <sz val="10"/>
      <name val="宋体"/>
      <charset val="134"/>
    </font>
    <font>
      <b/>
      <sz val="10"/>
      <name val="黑体"/>
      <charset val="134"/>
    </font>
    <font>
      <sz val="10"/>
      <color theme="1"/>
      <name val="宋体"/>
      <charset val="134"/>
      <scheme val="minor"/>
    </font>
    <font>
      <sz val="10"/>
      <color theme="1"/>
      <name val="宋体"/>
      <charset val="134"/>
    </font>
    <font>
      <b/>
      <sz val="10"/>
      <color indexed="8"/>
      <name val="黑体"/>
      <charset val="134"/>
    </font>
    <font>
      <sz val="10"/>
      <color indexed="8"/>
      <name val="宋体"/>
      <charset val="134"/>
    </font>
    <font>
      <sz val="12"/>
      <color indexed="8"/>
      <name val="宋体"/>
      <charset val="134"/>
    </font>
    <font>
      <sz val="10"/>
      <name val="宋体"/>
      <charset val="134"/>
      <scheme val="minor"/>
    </font>
    <font>
      <sz val="10"/>
      <color rgb="FFFF0000"/>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alignment vertical="center"/>
    </xf>
  </cellStyleXfs>
  <cellXfs count="63">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ill="1" applyAlignment="1">
      <alignment vertical="center"/>
    </xf>
    <xf numFmtId="0" fontId="3" fillId="0" borderId="0" xfId="0" applyFont="1" applyFill="1" applyBorder="1" applyAlignment="1">
      <alignment vertical="center"/>
    </xf>
    <xf numFmtId="49" fontId="1" fillId="0" borderId="0" xfId="0" applyNumberFormat="1" applyFont="1" applyFill="1" applyBorder="1" applyAlignment="1">
      <alignment horizontal="center" vertical="center"/>
    </xf>
    <xf numFmtId="0" fontId="0" fillId="0" borderId="0" xfId="0" applyAlignment="1">
      <alignment horizontal="center" vertical="center"/>
    </xf>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49" fontId="7" fillId="2"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9" fillId="0" borderId="2" xfId="0" applyFont="1" applyBorder="1" applyAlignment="1">
      <alignment horizontal="center" vertical="center"/>
    </xf>
    <xf numFmtId="179" fontId="4" fillId="0" borderId="1" xfId="0" applyNumberFormat="1" applyFont="1" applyFill="1" applyBorder="1" applyAlignment="1">
      <alignment horizontal="center" vertical="center"/>
    </xf>
    <xf numFmtId="178" fontId="4"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9" fillId="0" borderId="7" xfId="0" applyFont="1" applyFill="1" applyBorder="1" applyAlignment="1">
      <alignment horizontal="center" vertical="center" wrapText="1"/>
    </xf>
    <xf numFmtId="0" fontId="4" fillId="0" borderId="1" xfId="0" applyFont="1" applyFill="1" applyBorder="1" applyAlignment="1">
      <alignment horizontal="center" vertical="center"/>
    </xf>
    <xf numFmtId="178" fontId="4" fillId="0" borderId="5" xfId="0" applyNumberFormat="1" applyFont="1" applyFill="1" applyBorder="1" applyAlignment="1">
      <alignment horizontal="center" vertical="center"/>
    </xf>
    <xf numFmtId="0" fontId="9" fillId="0" borderId="8" xfId="0" applyFont="1" applyFill="1" applyBorder="1" applyAlignment="1">
      <alignment horizontal="center" vertical="center" wrapText="1"/>
    </xf>
    <xf numFmtId="181" fontId="11" fillId="0" borderId="1"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xf>
    <xf numFmtId="180" fontId="0" fillId="0" borderId="0" xfId="0" applyNumberFormat="1" applyFill="1" applyAlignment="1">
      <alignment vertical="center"/>
    </xf>
    <xf numFmtId="180" fontId="1" fillId="0" borderId="0"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179" fontId="4"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178"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49" fontId="5" fillId="0" borderId="0" xfId="0" applyNumberFormat="1" applyFont="1" applyFill="1" applyAlignment="1">
      <alignment horizontal="center" vertical="center" wrapText="1"/>
    </xf>
    <xf numFmtId="49" fontId="6" fillId="0" borderId="0" xfId="0" applyNumberFormat="1" applyFont="1" applyFill="1" applyAlignment="1">
      <alignment horizontal="center" vertical="center" wrapText="1"/>
    </xf>
    <xf numFmtId="0" fontId="11" fillId="0" borderId="5" xfId="0" applyNumberFormat="1"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180" fontId="4" fillId="0" borderId="5" xfId="0" applyNumberFormat="1" applyFont="1" applyFill="1" applyBorder="1" applyAlignment="1">
      <alignment horizontal="center" vertical="center"/>
    </xf>
    <xf numFmtId="180" fontId="4" fillId="0" borderId="6" xfId="0" applyNumberFormat="1" applyFont="1" applyFill="1" applyBorder="1" applyAlignment="1">
      <alignment horizontal="center" vertical="center"/>
    </xf>
    <xf numFmtId="180" fontId="11" fillId="0" borderId="5" xfId="0" applyNumberFormat="1" applyFont="1" applyFill="1" applyBorder="1" applyAlignment="1">
      <alignment horizontal="center" vertical="center" wrapText="1"/>
    </xf>
    <xf numFmtId="180" fontId="11" fillId="0" borderId="6" xfId="0" applyNumberFormat="1" applyFont="1" applyFill="1" applyBorder="1" applyAlignment="1">
      <alignment horizontal="center" vertical="center" wrapText="1"/>
    </xf>
    <xf numFmtId="180" fontId="4" fillId="0" borderId="1" xfId="0" applyNumberFormat="1" applyFont="1" applyFill="1" applyBorder="1" applyAlignment="1">
      <alignment horizontal="center" vertical="center"/>
    </xf>
    <xf numFmtId="0" fontId="7" fillId="0"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xf>
    <xf numFmtId="0" fontId="12" fillId="0" borderId="1" xfId="0" applyFont="1" applyFill="1" applyBorder="1" applyAlignment="1">
      <alignment horizontal="center" vertical="center"/>
    </xf>
    <xf numFmtId="0" fontId="12" fillId="0" borderId="1" xfId="0" applyFont="1" applyFill="1" applyBorder="1" applyAlignment="1">
      <alignment horizontal="left" vertical="center"/>
    </xf>
    <xf numFmtId="0" fontId="13"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108"/>
  <sheetViews>
    <sheetView tabSelected="1" topLeftCell="A101" workbookViewId="0">
      <selection activeCell="M106" sqref="M106"/>
    </sheetView>
  </sheetViews>
  <sheetFormatPr defaultColWidth="9" defaultRowHeight="18" customHeight="1"/>
  <cols>
    <col min="1" max="1" width="5.5" style="5" customWidth="1"/>
    <col min="2" max="2" width="11.5" customWidth="1"/>
    <col min="3" max="3" width="9.75" style="6" customWidth="1"/>
    <col min="4" max="4" width="9.625" style="6" customWidth="1"/>
    <col min="5" max="5" width="9" style="1" customWidth="1"/>
    <col min="6" max="6" width="12.625" style="7" customWidth="1"/>
    <col min="7" max="7" width="15.625" style="1" customWidth="1"/>
    <col min="8" max="8" width="15" style="8" customWidth="1"/>
    <col min="9" max="12" width="9.25" style="1" customWidth="1"/>
    <col min="13" max="14" width="9.125" style="1" customWidth="1"/>
    <col min="15" max="16" width="9.375" style="1" customWidth="1"/>
    <col min="17" max="18" width="6.875" style="1" customWidth="1"/>
    <col min="19" max="21" width="5.5" style="1" customWidth="1"/>
    <col min="22" max="16384" width="9" style="1"/>
  </cols>
  <sheetData>
    <row r="1" spans="1:16" ht="36" customHeight="1">
      <c r="A1" s="43" t="s">
        <v>0</v>
      </c>
      <c r="B1" s="43"/>
      <c r="C1" s="43"/>
      <c r="D1" s="43"/>
      <c r="E1" s="43"/>
      <c r="F1" s="44"/>
      <c r="G1" s="43"/>
      <c r="H1" s="43"/>
      <c r="I1" s="43"/>
      <c r="J1" s="43"/>
      <c r="K1" s="43"/>
      <c r="L1" s="43"/>
      <c r="M1" s="43"/>
      <c r="N1" s="43"/>
    </row>
    <row r="2" spans="1:16" s="2" customFormat="1" ht="27" customHeight="1">
      <c r="A2" s="9" t="s">
        <v>1</v>
      </c>
      <c r="B2" s="10" t="s">
        <v>2</v>
      </c>
      <c r="C2" s="10" t="s">
        <v>3</v>
      </c>
      <c r="D2" s="10" t="s">
        <v>4</v>
      </c>
      <c r="E2" s="11" t="s">
        <v>5</v>
      </c>
      <c r="F2" s="9" t="s">
        <v>6</v>
      </c>
      <c r="G2" s="12" t="s">
        <v>7</v>
      </c>
      <c r="H2" s="13" t="s">
        <v>8</v>
      </c>
      <c r="I2" s="13" t="s">
        <v>9</v>
      </c>
      <c r="J2" s="45" t="s">
        <v>10</v>
      </c>
      <c r="K2" s="46"/>
      <c r="L2" s="23" t="s">
        <v>11</v>
      </c>
      <c r="M2" s="23" t="s">
        <v>12</v>
      </c>
    </row>
    <row r="3" spans="1:16" ht="18" customHeight="1">
      <c r="A3" s="14">
        <v>1</v>
      </c>
      <c r="B3" s="15" t="s">
        <v>13</v>
      </c>
      <c r="C3" s="16" t="s">
        <v>14</v>
      </c>
      <c r="D3" s="59">
        <v>2</v>
      </c>
      <c r="E3" s="14" t="s">
        <v>15</v>
      </c>
      <c r="F3" s="17">
        <v>202011221204</v>
      </c>
      <c r="G3" s="14" t="s">
        <v>16</v>
      </c>
      <c r="H3" s="18">
        <v>71</v>
      </c>
      <c r="I3" s="18">
        <v>80.16</v>
      </c>
      <c r="J3" s="47">
        <f>H3*0.6+I3*0.4</f>
        <v>74.664000000000001</v>
      </c>
      <c r="K3" s="48"/>
      <c r="L3" s="24">
        <v>1</v>
      </c>
      <c r="M3" s="25" t="s">
        <v>17</v>
      </c>
    </row>
    <row r="4" spans="1:16" ht="18" customHeight="1">
      <c r="A4" s="14">
        <v>2</v>
      </c>
      <c r="B4" s="15" t="s">
        <v>13</v>
      </c>
      <c r="C4" s="16" t="s">
        <v>14</v>
      </c>
      <c r="D4" s="59"/>
      <c r="E4" s="14" t="s">
        <v>18</v>
      </c>
      <c r="F4" s="17">
        <v>202011221202</v>
      </c>
      <c r="G4" s="14" t="s">
        <v>16</v>
      </c>
      <c r="H4" s="18">
        <v>71</v>
      </c>
      <c r="I4" s="18">
        <v>76.08</v>
      </c>
      <c r="J4" s="47">
        <f>H4*0.6+I4*0.4</f>
        <v>73.031999999999996</v>
      </c>
      <c r="K4" s="48"/>
      <c r="L4" s="24">
        <v>2</v>
      </c>
      <c r="M4" s="25" t="s">
        <v>17</v>
      </c>
    </row>
    <row r="5" spans="1:16" ht="18" customHeight="1">
      <c r="A5" s="14">
        <v>3</v>
      </c>
      <c r="B5" s="15" t="s">
        <v>13</v>
      </c>
      <c r="C5" s="16" t="s">
        <v>14</v>
      </c>
      <c r="D5" s="59"/>
      <c r="E5" s="14" t="s">
        <v>19</v>
      </c>
      <c r="F5" s="17">
        <v>202011221203</v>
      </c>
      <c r="G5" s="14" t="s">
        <v>16</v>
      </c>
      <c r="H5" s="18">
        <v>61</v>
      </c>
      <c r="I5" s="18">
        <v>77.48</v>
      </c>
      <c r="J5" s="47">
        <f>H5*0.6+I5*0.4</f>
        <v>67.591999999999999</v>
      </c>
      <c r="K5" s="48"/>
      <c r="L5" s="24">
        <v>3</v>
      </c>
      <c r="M5" s="25" t="s">
        <v>17</v>
      </c>
    </row>
    <row r="6" spans="1:16" ht="18" customHeight="1">
      <c r="A6" s="14">
        <v>4</v>
      </c>
      <c r="B6" s="15" t="s">
        <v>13</v>
      </c>
      <c r="C6" s="16" t="s">
        <v>14</v>
      </c>
      <c r="D6" s="59"/>
      <c r="E6" s="14" t="s">
        <v>20</v>
      </c>
      <c r="F6" s="17">
        <v>202011221201</v>
      </c>
      <c r="G6" s="14" t="s">
        <v>16</v>
      </c>
      <c r="H6" s="18">
        <v>59</v>
      </c>
      <c r="I6" s="18">
        <v>66.34</v>
      </c>
      <c r="J6" s="47">
        <f>H6*0.6+I6*0.4</f>
        <v>61.936</v>
      </c>
      <c r="K6" s="48"/>
      <c r="L6" s="24">
        <v>4</v>
      </c>
      <c r="M6" s="25"/>
    </row>
    <row r="7" spans="1:16" ht="18" customHeight="1">
      <c r="A7" s="14">
        <v>5</v>
      </c>
      <c r="B7" s="15" t="s">
        <v>13</v>
      </c>
      <c r="C7" s="16" t="s">
        <v>14</v>
      </c>
      <c r="D7" s="60"/>
      <c r="E7" s="19" t="s">
        <v>21</v>
      </c>
      <c r="F7" s="17">
        <v>202011221207</v>
      </c>
      <c r="G7" s="14" t="s">
        <v>16</v>
      </c>
      <c r="H7" s="18">
        <v>51</v>
      </c>
      <c r="I7" s="26" t="s">
        <v>22</v>
      </c>
      <c r="J7" s="47">
        <f>H7*0.6</f>
        <v>30.6</v>
      </c>
      <c r="K7" s="48"/>
      <c r="L7" s="27">
        <v>5</v>
      </c>
      <c r="M7" s="25"/>
    </row>
    <row r="8" spans="1:16" s="2" customFormat="1" ht="27" customHeight="1">
      <c r="A8" s="9" t="s">
        <v>1</v>
      </c>
      <c r="B8" s="10" t="s">
        <v>2</v>
      </c>
      <c r="C8" s="10" t="s">
        <v>3</v>
      </c>
      <c r="D8" s="10" t="s">
        <v>4</v>
      </c>
      <c r="E8" s="11" t="s">
        <v>5</v>
      </c>
      <c r="F8" s="9" t="s">
        <v>23</v>
      </c>
      <c r="G8" s="12" t="s">
        <v>7</v>
      </c>
      <c r="H8" s="13" t="s">
        <v>8</v>
      </c>
      <c r="I8" s="13" t="s">
        <v>9</v>
      </c>
      <c r="J8" s="49" t="s">
        <v>10</v>
      </c>
      <c r="K8" s="50"/>
      <c r="L8" s="23" t="s">
        <v>24</v>
      </c>
      <c r="M8" s="23" t="s">
        <v>12</v>
      </c>
      <c r="O8" s="1"/>
      <c r="P8" s="1"/>
    </row>
    <row r="9" spans="1:16" ht="18" customHeight="1">
      <c r="A9" s="14">
        <v>6</v>
      </c>
      <c r="B9" s="15" t="s">
        <v>25</v>
      </c>
      <c r="C9" s="16" t="s">
        <v>26</v>
      </c>
      <c r="D9" s="61">
        <v>1</v>
      </c>
      <c r="E9" s="19" t="s">
        <v>27</v>
      </c>
      <c r="F9" s="17">
        <v>202011221024</v>
      </c>
      <c r="G9" s="14" t="s">
        <v>28</v>
      </c>
      <c r="H9" s="18">
        <v>59</v>
      </c>
      <c r="I9" s="18">
        <v>74.86</v>
      </c>
      <c r="J9" s="47">
        <f>H9*0.6+I9*0.4</f>
        <v>65.343999999999994</v>
      </c>
      <c r="K9" s="48"/>
      <c r="L9" s="24">
        <v>1</v>
      </c>
      <c r="M9" s="25" t="s">
        <v>17</v>
      </c>
    </row>
    <row r="10" spans="1:16" ht="18" customHeight="1">
      <c r="A10" s="14">
        <v>7</v>
      </c>
      <c r="B10" s="15" t="s">
        <v>25</v>
      </c>
      <c r="C10" s="16" t="s">
        <v>26</v>
      </c>
      <c r="D10" s="59"/>
      <c r="E10" s="19" t="s">
        <v>29</v>
      </c>
      <c r="F10" s="17">
        <v>202011221023</v>
      </c>
      <c r="G10" s="14" t="s">
        <v>28</v>
      </c>
      <c r="H10" s="18">
        <v>54</v>
      </c>
      <c r="I10" s="18">
        <v>69.64</v>
      </c>
      <c r="J10" s="47">
        <f>H10*0.6+I10*0.4</f>
        <v>60.256</v>
      </c>
      <c r="K10" s="48"/>
      <c r="L10" s="24">
        <v>2</v>
      </c>
      <c r="M10" s="25" t="s">
        <v>17</v>
      </c>
    </row>
    <row r="11" spans="1:16" ht="18" customHeight="1">
      <c r="A11" s="14">
        <v>8</v>
      </c>
      <c r="B11" s="15" t="s">
        <v>25</v>
      </c>
      <c r="C11" s="16" t="s">
        <v>26</v>
      </c>
      <c r="D11" s="59"/>
      <c r="E11" s="19" t="s">
        <v>30</v>
      </c>
      <c r="F11" s="17">
        <v>202011221025</v>
      </c>
      <c r="G11" s="14" t="s">
        <v>28</v>
      </c>
      <c r="H11" s="18">
        <v>54</v>
      </c>
      <c r="I11" s="18" t="s">
        <v>22</v>
      </c>
      <c r="J11" s="47">
        <f>H11*0.6</f>
        <v>32.4</v>
      </c>
      <c r="K11" s="48"/>
      <c r="L11" s="24">
        <v>3</v>
      </c>
      <c r="M11" s="25"/>
    </row>
    <row r="12" spans="1:16" s="2" customFormat="1" ht="29.1" customHeight="1">
      <c r="A12" s="9" t="s">
        <v>1</v>
      </c>
      <c r="B12" s="10" t="s">
        <v>2</v>
      </c>
      <c r="C12" s="10" t="s">
        <v>3</v>
      </c>
      <c r="D12" s="10" t="s">
        <v>4</v>
      </c>
      <c r="E12" s="11" t="s">
        <v>5</v>
      </c>
      <c r="F12" s="9" t="s">
        <v>23</v>
      </c>
      <c r="G12" s="12" t="s">
        <v>7</v>
      </c>
      <c r="H12" s="13" t="s">
        <v>8</v>
      </c>
      <c r="I12" s="13" t="s">
        <v>9</v>
      </c>
      <c r="J12" s="49" t="s">
        <v>10</v>
      </c>
      <c r="K12" s="50"/>
      <c r="L12" s="23" t="s">
        <v>24</v>
      </c>
      <c r="M12" s="23" t="s">
        <v>12</v>
      </c>
      <c r="O12" s="1"/>
      <c r="P12" s="1"/>
    </row>
    <row r="13" spans="1:16" ht="18" customHeight="1">
      <c r="A13" s="14">
        <v>9</v>
      </c>
      <c r="B13" s="14" t="s">
        <v>25</v>
      </c>
      <c r="C13" s="20" t="s">
        <v>31</v>
      </c>
      <c r="D13" s="59">
        <v>1</v>
      </c>
      <c r="E13" s="14" t="s">
        <v>32</v>
      </c>
      <c r="F13" s="17">
        <v>202011221216</v>
      </c>
      <c r="G13" s="14" t="s">
        <v>33</v>
      </c>
      <c r="H13" s="18">
        <v>55</v>
      </c>
      <c r="I13" s="18">
        <v>84.22</v>
      </c>
      <c r="J13" s="47">
        <f>H13*0.6+I13*0.4</f>
        <v>66.688000000000002</v>
      </c>
      <c r="K13" s="48"/>
      <c r="L13" s="24">
        <v>1</v>
      </c>
      <c r="M13" s="25" t="s">
        <v>17</v>
      </c>
    </row>
    <row r="14" spans="1:16" ht="18" customHeight="1">
      <c r="A14" s="14">
        <v>10</v>
      </c>
      <c r="B14" s="14" t="s">
        <v>25</v>
      </c>
      <c r="C14" s="20" t="s">
        <v>31</v>
      </c>
      <c r="D14" s="59"/>
      <c r="E14" s="14" t="s">
        <v>34</v>
      </c>
      <c r="F14" s="17">
        <v>202011221218</v>
      </c>
      <c r="G14" s="14" t="s">
        <v>33</v>
      </c>
      <c r="H14" s="18">
        <v>56</v>
      </c>
      <c r="I14" s="18">
        <v>80.16</v>
      </c>
      <c r="J14" s="47">
        <f>H14*0.6+I14*0.4</f>
        <v>65.664000000000001</v>
      </c>
      <c r="K14" s="48"/>
      <c r="L14" s="24">
        <v>2</v>
      </c>
      <c r="M14" s="25" t="s">
        <v>17</v>
      </c>
    </row>
    <row r="15" spans="1:16" ht="18" customHeight="1">
      <c r="A15" s="14">
        <v>11</v>
      </c>
      <c r="B15" s="14" t="s">
        <v>25</v>
      </c>
      <c r="C15" s="20" t="s">
        <v>31</v>
      </c>
      <c r="D15" s="59"/>
      <c r="E15" s="19" t="s">
        <v>35</v>
      </c>
      <c r="F15" s="17">
        <v>202011221220</v>
      </c>
      <c r="G15" s="14" t="s">
        <v>33</v>
      </c>
      <c r="H15" s="18">
        <v>56</v>
      </c>
      <c r="I15" s="18">
        <v>67.88</v>
      </c>
      <c r="J15" s="47">
        <f>H15*0.6+I15*0.4</f>
        <v>60.752000000000002</v>
      </c>
      <c r="K15" s="48"/>
      <c r="L15" s="24">
        <v>3</v>
      </c>
      <c r="M15" s="25"/>
    </row>
    <row r="16" spans="1:16" s="2" customFormat="1" ht="27" customHeight="1">
      <c r="A16" s="9" t="s">
        <v>1</v>
      </c>
      <c r="B16" s="10" t="s">
        <v>2</v>
      </c>
      <c r="C16" s="10" t="s">
        <v>3</v>
      </c>
      <c r="D16" s="10" t="s">
        <v>4</v>
      </c>
      <c r="E16" s="11" t="s">
        <v>5</v>
      </c>
      <c r="F16" s="9" t="s">
        <v>23</v>
      </c>
      <c r="G16" s="12" t="s">
        <v>7</v>
      </c>
      <c r="H16" s="13" t="s">
        <v>8</v>
      </c>
      <c r="I16" s="13" t="s">
        <v>9</v>
      </c>
      <c r="J16" s="49" t="s">
        <v>10</v>
      </c>
      <c r="K16" s="50"/>
      <c r="L16" s="23" t="s">
        <v>24</v>
      </c>
      <c r="M16" s="23" t="s">
        <v>12</v>
      </c>
      <c r="O16" s="1"/>
      <c r="P16" s="1"/>
    </row>
    <row r="17" spans="1:16" ht="18" customHeight="1">
      <c r="A17" s="14">
        <v>12</v>
      </c>
      <c r="B17" s="15" t="s">
        <v>36</v>
      </c>
      <c r="C17" s="16" t="s">
        <v>37</v>
      </c>
      <c r="D17" s="61">
        <v>2</v>
      </c>
      <c r="E17" s="19" t="s">
        <v>38</v>
      </c>
      <c r="F17" s="17">
        <v>202011221018</v>
      </c>
      <c r="G17" s="14" t="s">
        <v>39</v>
      </c>
      <c r="H17" s="18">
        <v>75</v>
      </c>
      <c r="I17" s="18">
        <v>80.760000000000005</v>
      </c>
      <c r="J17" s="47">
        <f t="shared" ref="J17:J23" si="0">H17*0.6+I17*0.4</f>
        <v>77.304000000000002</v>
      </c>
      <c r="K17" s="48"/>
      <c r="L17" s="24">
        <v>1</v>
      </c>
      <c r="M17" s="25" t="s">
        <v>17</v>
      </c>
    </row>
    <row r="18" spans="1:16" ht="18" customHeight="1">
      <c r="A18" s="14">
        <v>13</v>
      </c>
      <c r="B18" s="15" t="s">
        <v>36</v>
      </c>
      <c r="C18" s="16" t="s">
        <v>37</v>
      </c>
      <c r="D18" s="59"/>
      <c r="E18" s="14" t="s">
        <v>40</v>
      </c>
      <c r="F18" s="17">
        <v>202011221003</v>
      </c>
      <c r="G18" s="14" t="s">
        <v>39</v>
      </c>
      <c r="H18" s="18">
        <v>75</v>
      </c>
      <c r="I18" s="18">
        <v>78.260000000000005</v>
      </c>
      <c r="J18" s="47">
        <f t="shared" si="0"/>
        <v>76.304000000000002</v>
      </c>
      <c r="K18" s="48"/>
      <c r="L18" s="24">
        <v>2</v>
      </c>
      <c r="M18" s="25" t="s">
        <v>17</v>
      </c>
    </row>
    <row r="19" spans="1:16" ht="18" customHeight="1">
      <c r="A19" s="14">
        <v>14</v>
      </c>
      <c r="B19" s="15" t="s">
        <v>36</v>
      </c>
      <c r="C19" s="16" t="s">
        <v>37</v>
      </c>
      <c r="D19" s="59"/>
      <c r="E19" s="19" t="s">
        <v>41</v>
      </c>
      <c r="F19" s="17">
        <v>202011221016</v>
      </c>
      <c r="G19" s="14" t="s">
        <v>39</v>
      </c>
      <c r="H19" s="18">
        <v>72</v>
      </c>
      <c r="I19" s="18">
        <v>76.64</v>
      </c>
      <c r="J19" s="47">
        <f t="shared" si="0"/>
        <v>73.855999999999995</v>
      </c>
      <c r="K19" s="48"/>
      <c r="L19" s="24">
        <v>3</v>
      </c>
      <c r="M19" s="25" t="s">
        <v>17</v>
      </c>
    </row>
    <row r="20" spans="1:16" ht="18" customHeight="1">
      <c r="A20" s="14">
        <v>15</v>
      </c>
      <c r="B20" s="15" t="s">
        <v>36</v>
      </c>
      <c r="C20" s="16" t="s">
        <v>37</v>
      </c>
      <c r="D20" s="59"/>
      <c r="E20" s="19" t="s">
        <v>42</v>
      </c>
      <c r="F20" s="17">
        <v>202011221015</v>
      </c>
      <c r="G20" s="14" t="s">
        <v>39</v>
      </c>
      <c r="H20" s="18">
        <v>70</v>
      </c>
      <c r="I20" s="18">
        <v>72.760000000000005</v>
      </c>
      <c r="J20" s="47">
        <f t="shared" si="0"/>
        <v>71.103999999999999</v>
      </c>
      <c r="K20" s="48"/>
      <c r="L20" s="24">
        <v>4</v>
      </c>
      <c r="M20" s="25"/>
    </row>
    <row r="21" spans="1:16" ht="18" customHeight="1">
      <c r="A21" s="14">
        <v>16</v>
      </c>
      <c r="B21" s="15" t="s">
        <v>36</v>
      </c>
      <c r="C21" s="16" t="s">
        <v>37</v>
      </c>
      <c r="D21" s="59"/>
      <c r="E21" s="14" t="s">
        <v>43</v>
      </c>
      <c r="F21" s="17">
        <v>202011221008</v>
      </c>
      <c r="G21" s="14" t="s">
        <v>39</v>
      </c>
      <c r="H21" s="18">
        <v>69</v>
      </c>
      <c r="I21" s="18">
        <v>73.98</v>
      </c>
      <c r="J21" s="47">
        <f t="shared" si="0"/>
        <v>70.992000000000004</v>
      </c>
      <c r="K21" s="48"/>
      <c r="L21" s="24">
        <v>5</v>
      </c>
      <c r="M21" s="25"/>
    </row>
    <row r="22" spans="1:16" ht="18" customHeight="1">
      <c r="A22" s="14">
        <v>17</v>
      </c>
      <c r="B22" s="15" t="s">
        <v>36</v>
      </c>
      <c r="C22" s="16" t="s">
        <v>37</v>
      </c>
      <c r="D22" s="59"/>
      <c r="E22" s="19" t="s">
        <v>44</v>
      </c>
      <c r="F22" s="17">
        <v>202011221010</v>
      </c>
      <c r="G22" s="14" t="s">
        <v>39</v>
      </c>
      <c r="H22" s="18">
        <v>67</v>
      </c>
      <c r="I22" s="18">
        <v>76.2</v>
      </c>
      <c r="J22" s="47">
        <f t="shared" si="0"/>
        <v>70.680000000000007</v>
      </c>
      <c r="K22" s="48"/>
      <c r="L22" s="24">
        <v>6</v>
      </c>
      <c r="M22" s="25"/>
    </row>
    <row r="23" spans="1:16" ht="18" customHeight="1">
      <c r="A23" s="14">
        <v>18</v>
      </c>
      <c r="B23" s="15" t="s">
        <v>36</v>
      </c>
      <c r="C23" s="16" t="s">
        <v>37</v>
      </c>
      <c r="D23" s="59"/>
      <c r="E23" s="14" t="s">
        <v>45</v>
      </c>
      <c r="F23" s="17">
        <v>202011221007</v>
      </c>
      <c r="G23" s="14" t="s">
        <v>39</v>
      </c>
      <c r="H23" s="18">
        <v>67</v>
      </c>
      <c r="I23" s="18">
        <v>72.400000000000006</v>
      </c>
      <c r="J23" s="47">
        <f t="shared" si="0"/>
        <v>69.16</v>
      </c>
      <c r="K23" s="48"/>
      <c r="L23" s="24">
        <v>7</v>
      </c>
      <c r="M23" s="25"/>
    </row>
    <row r="24" spans="1:16" s="2" customFormat="1" ht="27" customHeight="1">
      <c r="A24" s="9" t="s">
        <v>1</v>
      </c>
      <c r="B24" s="10" t="s">
        <v>2</v>
      </c>
      <c r="C24" s="10" t="s">
        <v>3</v>
      </c>
      <c r="D24" s="10" t="s">
        <v>4</v>
      </c>
      <c r="E24" s="11" t="s">
        <v>5</v>
      </c>
      <c r="F24" s="9" t="s">
        <v>23</v>
      </c>
      <c r="G24" s="12" t="s">
        <v>7</v>
      </c>
      <c r="H24" s="13" t="s">
        <v>8</v>
      </c>
      <c r="I24" s="13" t="s">
        <v>9</v>
      </c>
      <c r="J24" s="49" t="s">
        <v>10</v>
      </c>
      <c r="K24" s="50"/>
      <c r="L24" s="23" t="s">
        <v>24</v>
      </c>
      <c r="M24" s="23" t="s">
        <v>12</v>
      </c>
      <c r="O24" s="1"/>
      <c r="P24" s="1"/>
    </row>
    <row r="25" spans="1:16" ht="18" customHeight="1">
      <c r="A25" s="14">
        <v>19</v>
      </c>
      <c r="B25" s="15" t="s">
        <v>25</v>
      </c>
      <c r="C25" s="21" t="s">
        <v>46</v>
      </c>
      <c r="D25" s="59">
        <v>3</v>
      </c>
      <c r="E25" s="14" t="s">
        <v>47</v>
      </c>
      <c r="F25" s="17">
        <v>202011221110</v>
      </c>
      <c r="G25" s="14" t="s">
        <v>48</v>
      </c>
      <c r="H25" s="18">
        <v>63</v>
      </c>
      <c r="I25" s="18">
        <v>76.06</v>
      </c>
      <c r="J25" s="47">
        <f t="shared" ref="J25:J30" si="1">H25*0.6+I25*0.4</f>
        <v>68.224000000000004</v>
      </c>
      <c r="K25" s="48"/>
      <c r="L25" s="24">
        <v>1</v>
      </c>
      <c r="M25" s="25" t="s">
        <v>17</v>
      </c>
    </row>
    <row r="26" spans="1:16" ht="18" customHeight="1">
      <c r="A26" s="14">
        <v>20</v>
      </c>
      <c r="B26" s="15" t="s">
        <v>25</v>
      </c>
      <c r="C26" s="21" t="s">
        <v>46</v>
      </c>
      <c r="D26" s="59"/>
      <c r="E26" s="14" t="s">
        <v>49</v>
      </c>
      <c r="F26" s="17">
        <v>202011221102</v>
      </c>
      <c r="G26" s="14" t="s">
        <v>48</v>
      </c>
      <c r="H26" s="18">
        <v>64</v>
      </c>
      <c r="I26" s="18">
        <v>73.62</v>
      </c>
      <c r="J26" s="47">
        <f t="shared" si="1"/>
        <v>67.847999999999999</v>
      </c>
      <c r="K26" s="48"/>
      <c r="L26" s="24">
        <v>2</v>
      </c>
      <c r="M26" s="25" t="s">
        <v>17</v>
      </c>
    </row>
    <row r="27" spans="1:16" ht="18" customHeight="1">
      <c r="A27" s="14">
        <v>21</v>
      </c>
      <c r="B27" s="15" t="s">
        <v>25</v>
      </c>
      <c r="C27" s="21" t="s">
        <v>46</v>
      </c>
      <c r="D27" s="59"/>
      <c r="E27" s="14" t="s">
        <v>50</v>
      </c>
      <c r="F27" s="17">
        <v>202011221101</v>
      </c>
      <c r="G27" s="14" t="s">
        <v>48</v>
      </c>
      <c r="H27" s="18">
        <v>54</v>
      </c>
      <c r="I27" s="18">
        <v>83.04</v>
      </c>
      <c r="J27" s="47">
        <f t="shared" si="1"/>
        <v>65.616</v>
      </c>
      <c r="K27" s="48"/>
      <c r="L27" s="24">
        <v>3</v>
      </c>
      <c r="M27" s="25" t="s">
        <v>17</v>
      </c>
    </row>
    <row r="28" spans="1:16" ht="18" customHeight="1">
      <c r="A28" s="14">
        <v>22</v>
      </c>
      <c r="B28" s="15" t="s">
        <v>25</v>
      </c>
      <c r="C28" s="21" t="s">
        <v>46</v>
      </c>
      <c r="D28" s="59"/>
      <c r="E28" s="14" t="s">
        <v>51</v>
      </c>
      <c r="F28" s="17">
        <v>202011221106</v>
      </c>
      <c r="G28" s="14" t="s">
        <v>48</v>
      </c>
      <c r="H28" s="18">
        <v>56</v>
      </c>
      <c r="I28" s="18">
        <v>77.040000000000006</v>
      </c>
      <c r="J28" s="47">
        <f t="shared" si="1"/>
        <v>64.415999999999997</v>
      </c>
      <c r="K28" s="48"/>
      <c r="L28" s="24">
        <v>4</v>
      </c>
      <c r="M28" s="25" t="s">
        <v>17</v>
      </c>
    </row>
    <row r="29" spans="1:16" ht="18" customHeight="1">
      <c r="A29" s="14">
        <v>23</v>
      </c>
      <c r="B29" s="15" t="s">
        <v>25</v>
      </c>
      <c r="C29" s="21" t="s">
        <v>46</v>
      </c>
      <c r="D29" s="59"/>
      <c r="E29" s="19" t="s">
        <v>52</v>
      </c>
      <c r="F29" s="17">
        <v>202011221109</v>
      </c>
      <c r="G29" s="14" t="s">
        <v>48</v>
      </c>
      <c r="H29" s="18">
        <v>58</v>
      </c>
      <c r="I29" s="18">
        <v>72.98</v>
      </c>
      <c r="J29" s="47">
        <f t="shared" si="1"/>
        <v>63.991999999999997</v>
      </c>
      <c r="K29" s="48"/>
      <c r="L29" s="24">
        <v>5</v>
      </c>
      <c r="M29" s="25" t="s">
        <v>17</v>
      </c>
    </row>
    <row r="30" spans="1:16" ht="21" customHeight="1">
      <c r="A30" s="14">
        <v>24</v>
      </c>
      <c r="B30" s="15" t="s">
        <v>25</v>
      </c>
      <c r="C30" s="21" t="s">
        <v>46</v>
      </c>
      <c r="D30" s="60"/>
      <c r="E30" s="14" t="s">
        <v>53</v>
      </c>
      <c r="F30" s="17">
        <v>202011221105</v>
      </c>
      <c r="G30" s="14" t="s">
        <v>48</v>
      </c>
      <c r="H30" s="18">
        <v>50</v>
      </c>
      <c r="I30" s="18">
        <v>40.24</v>
      </c>
      <c r="J30" s="47">
        <f t="shared" si="1"/>
        <v>46.095999999999997</v>
      </c>
      <c r="K30" s="48"/>
      <c r="L30" s="24">
        <v>6</v>
      </c>
      <c r="M30" s="25"/>
    </row>
    <row r="31" spans="1:16" s="2" customFormat="1" ht="27" customHeight="1">
      <c r="A31" s="9" t="s">
        <v>1</v>
      </c>
      <c r="B31" s="10" t="s">
        <v>2</v>
      </c>
      <c r="C31" s="10" t="s">
        <v>3</v>
      </c>
      <c r="D31" s="10" t="s">
        <v>4</v>
      </c>
      <c r="E31" s="11" t="s">
        <v>5</v>
      </c>
      <c r="F31" s="9" t="s">
        <v>23</v>
      </c>
      <c r="G31" s="12" t="s">
        <v>7</v>
      </c>
      <c r="H31" s="13" t="s">
        <v>8</v>
      </c>
      <c r="I31" s="13" t="s">
        <v>9</v>
      </c>
      <c r="J31" s="28" t="s">
        <v>54</v>
      </c>
      <c r="K31" s="28" t="s">
        <v>10</v>
      </c>
      <c r="L31" s="23" t="s">
        <v>24</v>
      </c>
      <c r="M31" s="23" t="s">
        <v>12</v>
      </c>
      <c r="O31" s="1"/>
    </row>
    <row r="32" spans="1:16" s="3" customFormat="1" ht="18.95" customHeight="1">
      <c r="A32" s="14">
        <v>25</v>
      </c>
      <c r="B32" s="15" t="s">
        <v>25</v>
      </c>
      <c r="C32" s="22" t="s">
        <v>55</v>
      </c>
      <c r="D32" s="62">
        <v>25</v>
      </c>
      <c r="E32" s="14" t="s">
        <v>56</v>
      </c>
      <c r="F32" s="17">
        <v>202011220804</v>
      </c>
      <c r="G32" s="14" t="s">
        <v>57</v>
      </c>
      <c r="H32" s="18">
        <v>81</v>
      </c>
      <c r="I32" s="18">
        <v>74.819999999999993</v>
      </c>
      <c r="J32" s="29">
        <f>I32*1.0259</f>
        <v>76.757838000000007</v>
      </c>
      <c r="K32" s="29">
        <f>H32*0.6+J32*0.4</f>
        <v>79.3031352</v>
      </c>
      <c r="L32" s="24">
        <v>1</v>
      </c>
      <c r="M32" s="25" t="s">
        <v>17</v>
      </c>
      <c r="N32" s="30"/>
      <c r="O32" s="31"/>
    </row>
    <row r="33" spans="1:15" s="3" customFormat="1" ht="18.95" customHeight="1">
      <c r="A33" s="14">
        <v>26</v>
      </c>
      <c r="B33" s="15" t="s">
        <v>25</v>
      </c>
      <c r="C33" s="22" t="s">
        <v>58</v>
      </c>
      <c r="D33" s="62"/>
      <c r="E33" s="14" t="s">
        <v>59</v>
      </c>
      <c r="F33" s="17">
        <v>202011220318</v>
      </c>
      <c r="G33" s="14" t="s">
        <v>57</v>
      </c>
      <c r="H33" s="18">
        <v>77</v>
      </c>
      <c r="I33" s="18">
        <v>78.58</v>
      </c>
      <c r="J33" s="29">
        <v>76.780518000000001</v>
      </c>
      <c r="K33" s="29">
        <v>76.912207199999997</v>
      </c>
      <c r="L33" s="24">
        <v>2</v>
      </c>
      <c r="M33" s="25" t="s">
        <v>17</v>
      </c>
      <c r="N33" s="30"/>
      <c r="O33" s="31"/>
    </row>
    <row r="34" spans="1:15" s="3" customFormat="1" ht="18.95" customHeight="1">
      <c r="A34" s="14">
        <v>27</v>
      </c>
      <c r="B34" s="15" t="s">
        <v>25</v>
      </c>
      <c r="C34" s="22" t="s">
        <v>55</v>
      </c>
      <c r="D34" s="62"/>
      <c r="E34" s="14" t="s">
        <v>60</v>
      </c>
      <c r="F34" s="17">
        <v>202011220428</v>
      </c>
      <c r="G34" s="14" t="s">
        <v>57</v>
      </c>
      <c r="H34" s="18">
        <v>75</v>
      </c>
      <c r="I34" s="18">
        <v>75.739999999999995</v>
      </c>
      <c r="J34" s="29">
        <f t="shared" ref="J34:J35" si="2">I34*1.0259</f>
        <v>77.701666000000003</v>
      </c>
      <c r="K34" s="29">
        <f t="shared" ref="K34:K35" si="3">H34*0.6+J34*0.4</f>
        <v>76.080666399999998</v>
      </c>
      <c r="L34" s="24">
        <v>3</v>
      </c>
      <c r="M34" s="25" t="s">
        <v>17</v>
      </c>
      <c r="N34" s="30"/>
      <c r="O34" s="31"/>
    </row>
    <row r="35" spans="1:15" s="3" customFormat="1" ht="18.95" customHeight="1">
      <c r="A35" s="14">
        <v>28</v>
      </c>
      <c r="B35" s="15" t="s">
        <v>25</v>
      </c>
      <c r="C35" s="22" t="s">
        <v>55</v>
      </c>
      <c r="D35" s="62"/>
      <c r="E35" s="14" t="s">
        <v>61</v>
      </c>
      <c r="F35" s="17">
        <v>202011220323</v>
      </c>
      <c r="G35" s="14" t="s">
        <v>57</v>
      </c>
      <c r="H35" s="18">
        <v>75</v>
      </c>
      <c r="I35" s="18">
        <v>73.16</v>
      </c>
      <c r="J35" s="29">
        <f t="shared" si="2"/>
        <v>75.054844000000003</v>
      </c>
      <c r="K35" s="29">
        <f t="shared" si="3"/>
        <v>75.021937600000001</v>
      </c>
      <c r="L35" s="24">
        <v>4</v>
      </c>
      <c r="M35" s="25" t="s">
        <v>17</v>
      </c>
      <c r="N35" s="30"/>
      <c r="O35" s="31"/>
    </row>
    <row r="36" spans="1:15" s="3" customFormat="1" ht="18.95" customHeight="1">
      <c r="A36" s="14">
        <v>29</v>
      </c>
      <c r="B36" s="15" t="s">
        <v>25</v>
      </c>
      <c r="C36" s="22" t="s">
        <v>58</v>
      </c>
      <c r="D36" s="62"/>
      <c r="E36" s="14" t="s">
        <v>62</v>
      </c>
      <c r="F36" s="17">
        <v>202011220411</v>
      </c>
      <c r="G36" s="14" t="s">
        <v>57</v>
      </c>
      <c r="H36" s="18">
        <v>74</v>
      </c>
      <c r="I36" s="18">
        <v>76.48</v>
      </c>
      <c r="J36" s="29">
        <v>74.728607999999994</v>
      </c>
      <c r="K36" s="29">
        <v>74.291443200000003</v>
      </c>
      <c r="L36" s="24">
        <v>5</v>
      </c>
      <c r="M36" s="25" t="s">
        <v>17</v>
      </c>
      <c r="N36" s="30"/>
      <c r="O36" s="31"/>
    </row>
    <row r="37" spans="1:15" s="3" customFormat="1" ht="18.95" customHeight="1">
      <c r="A37" s="14">
        <v>30</v>
      </c>
      <c r="B37" s="15" t="s">
        <v>25</v>
      </c>
      <c r="C37" s="22" t="s">
        <v>58</v>
      </c>
      <c r="D37" s="62"/>
      <c r="E37" s="14" t="s">
        <v>63</v>
      </c>
      <c r="F37" s="17">
        <v>202011220521</v>
      </c>
      <c r="G37" s="14" t="s">
        <v>57</v>
      </c>
      <c r="H37" s="18">
        <v>75</v>
      </c>
      <c r="I37" s="18">
        <v>74.599999999999994</v>
      </c>
      <c r="J37" s="29">
        <v>72.891660000000002</v>
      </c>
      <c r="K37" s="29">
        <v>74.156664000000006</v>
      </c>
      <c r="L37" s="24">
        <v>6</v>
      </c>
      <c r="M37" s="25" t="s">
        <v>17</v>
      </c>
      <c r="N37" s="30"/>
      <c r="O37" s="31"/>
    </row>
    <row r="38" spans="1:15" s="3" customFormat="1" ht="18.95" customHeight="1">
      <c r="A38" s="14">
        <v>31</v>
      </c>
      <c r="B38" s="15" t="s">
        <v>25</v>
      </c>
      <c r="C38" s="22" t="s">
        <v>58</v>
      </c>
      <c r="D38" s="62"/>
      <c r="E38" s="14" t="s">
        <v>64</v>
      </c>
      <c r="F38" s="17">
        <v>202011220105</v>
      </c>
      <c r="G38" s="14" t="s">
        <v>57</v>
      </c>
      <c r="H38" s="18">
        <v>72</v>
      </c>
      <c r="I38" s="18">
        <v>78.62</v>
      </c>
      <c r="J38" s="29">
        <v>76.819602000000003</v>
      </c>
      <c r="K38" s="29">
        <v>73.927840799999998</v>
      </c>
      <c r="L38" s="24">
        <v>7</v>
      </c>
      <c r="M38" s="25" t="s">
        <v>17</v>
      </c>
      <c r="N38" s="30"/>
      <c r="O38" s="31"/>
    </row>
    <row r="39" spans="1:15" s="3" customFormat="1" ht="18.95" customHeight="1">
      <c r="A39" s="14">
        <v>32</v>
      </c>
      <c r="B39" s="15" t="s">
        <v>25</v>
      </c>
      <c r="C39" s="22" t="s">
        <v>55</v>
      </c>
      <c r="D39" s="62"/>
      <c r="E39" s="14" t="s">
        <v>65</v>
      </c>
      <c r="F39" s="17">
        <v>202011220419</v>
      </c>
      <c r="G39" s="14" t="s">
        <v>57</v>
      </c>
      <c r="H39" s="18">
        <v>71</v>
      </c>
      <c r="I39" s="18">
        <v>76.180000000000007</v>
      </c>
      <c r="J39" s="29">
        <f t="shared" ref="J39:J43" si="4">I39*1.0259</f>
        <v>78.153062000000006</v>
      </c>
      <c r="K39" s="29">
        <f t="shared" ref="K39:K43" si="5">H39*0.6+J39*0.4</f>
        <v>73.861224800000002</v>
      </c>
      <c r="L39" s="24">
        <v>8</v>
      </c>
      <c r="M39" s="25" t="s">
        <v>17</v>
      </c>
      <c r="N39" s="30"/>
      <c r="O39" s="31"/>
    </row>
    <row r="40" spans="1:15" s="3" customFormat="1" ht="18.95" customHeight="1">
      <c r="A40" s="14">
        <v>33</v>
      </c>
      <c r="B40" s="15" t="s">
        <v>25</v>
      </c>
      <c r="C40" s="22" t="s">
        <v>55</v>
      </c>
      <c r="D40" s="62"/>
      <c r="E40" s="14" t="s">
        <v>66</v>
      </c>
      <c r="F40" s="17">
        <v>202011220330</v>
      </c>
      <c r="G40" s="14" t="s">
        <v>57</v>
      </c>
      <c r="H40" s="18">
        <v>72</v>
      </c>
      <c r="I40" s="18">
        <v>73.84</v>
      </c>
      <c r="J40" s="29">
        <f t="shared" si="4"/>
        <v>75.752455999999995</v>
      </c>
      <c r="K40" s="29">
        <f t="shared" si="5"/>
        <v>73.500982399999998</v>
      </c>
      <c r="L40" s="24">
        <v>9</v>
      </c>
      <c r="M40" s="25" t="s">
        <v>17</v>
      </c>
      <c r="N40" s="30"/>
      <c r="O40" s="31"/>
    </row>
    <row r="41" spans="1:15" s="3" customFormat="1" ht="18.95" customHeight="1">
      <c r="A41" s="14">
        <v>34</v>
      </c>
      <c r="B41" s="15" t="s">
        <v>25</v>
      </c>
      <c r="C41" s="22" t="s">
        <v>58</v>
      </c>
      <c r="D41" s="62"/>
      <c r="E41" s="14" t="s">
        <v>67</v>
      </c>
      <c r="F41" s="17">
        <v>202011220320</v>
      </c>
      <c r="G41" s="14" t="s">
        <v>57</v>
      </c>
      <c r="H41" s="18">
        <v>75</v>
      </c>
      <c r="I41" s="18">
        <v>72.48</v>
      </c>
      <c r="J41" s="29">
        <v>70.820207999999994</v>
      </c>
      <c r="K41" s="29">
        <v>73.328083199999995</v>
      </c>
      <c r="L41" s="24">
        <v>10</v>
      </c>
      <c r="M41" s="25" t="s">
        <v>17</v>
      </c>
      <c r="N41" s="30"/>
      <c r="O41" s="31"/>
    </row>
    <row r="42" spans="1:15" s="3" customFormat="1" ht="18.95" customHeight="1">
      <c r="A42" s="14">
        <v>35</v>
      </c>
      <c r="B42" s="15" t="s">
        <v>25</v>
      </c>
      <c r="C42" s="22" t="s">
        <v>58</v>
      </c>
      <c r="D42" s="62"/>
      <c r="E42" s="14" t="s">
        <v>68</v>
      </c>
      <c r="F42" s="17">
        <v>202011220123</v>
      </c>
      <c r="G42" s="14" t="s">
        <v>57</v>
      </c>
      <c r="H42" s="18">
        <v>71</v>
      </c>
      <c r="I42" s="18">
        <v>78.22</v>
      </c>
      <c r="J42" s="29">
        <v>76.428762000000006</v>
      </c>
      <c r="K42" s="29">
        <v>73.171504799999994</v>
      </c>
      <c r="L42" s="24">
        <v>11</v>
      </c>
      <c r="M42" s="25" t="s">
        <v>17</v>
      </c>
      <c r="N42" s="30"/>
      <c r="O42" s="31"/>
    </row>
    <row r="43" spans="1:15" s="3" customFormat="1" ht="18.95" customHeight="1">
      <c r="A43" s="14">
        <v>36</v>
      </c>
      <c r="B43" s="15" t="s">
        <v>25</v>
      </c>
      <c r="C43" s="22" t="s">
        <v>55</v>
      </c>
      <c r="D43" s="62"/>
      <c r="E43" s="14" t="s">
        <v>69</v>
      </c>
      <c r="F43" s="17">
        <v>202011220725</v>
      </c>
      <c r="G43" s="14" t="s">
        <v>57</v>
      </c>
      <c r="H43" s="18">
        <v>71</v>
      </c>
      <c r="I43" s="18">
        <v>74.2</v>
      </c>
      <c r="J43" s="29">
        <f t="shared" si="4"/>
        <v>76.121780000000001</v>
      </c>
      <c r="K43" s="29">
        <f t="shared" si="5"/>
        <v>73.048711999999995</v>
      </c>
      <c r="L43" s="24">
        <v>12</v>
      </c>
      <c r="M43" s="25" t="s">
        <v>17</v>
      </c>
      <c r="N43" s="30"/>
      <c r="O43" s="31"/>
    </row>
    <row r="44" spans="1:15" s="3" customFormat="1" ht="18.95" customHeight="1">
      <c r="A44" s="14">
        <v>37</v>
      </c>
      <c r="B44" s="15" t="s">
        <v>25</v>
      </c>
      <c r="C44" s="22" t="s">
        <v>58</v>
      </c>
      <c r="D44" s="62"/>
      <c r="E44" s="14" t="s">
        <v>70</v>
      </c>
      <c r="F44" s="17">
        <v>202011220423</v>
      </c>
      <c r="G44" s="14" t="s">
        <v>57</v>
      </c>
      <c r="H44" s="18">
        <v>71</v>
      </c>
      <c r="I44" s="18">
        <v>77.239999999999995</v>
      </c>
      <c r="J44" s="29">
        <v>75.471204</v>
      </c>
      <c r="K44" s="29">
        <v>72.788481599999997</v>
      </c>
      <c r="L44" s="24">
        <v>13</v>
      </c>
      <c r="M44" s="25" t="s">
        <v>17</v>
      </c>
      <c r="N44" s="30"/>
      <c r="O44" s="31"/>
    </row>
    <row r="45" spans="1:15" s="3" customFormat="1" ht="18.95" customHeight="1">
      <c r="A45" s="14">
        <v>38</v>
      </c>
      <c r="B45" s="15" t="s">
        <v>25</v>
      </c>
      <c r="C45" s="22" t="s">
        <v>58</v>
      </c>
      <c r="D45" s="62"/>
      <c r="E45" s="14" t="s">
        <v>71</v>
      </c>
      <c r="F45" s="17">
        <v>202011220601</v>
      </c>
      <c r="G45" s="14" t="s">
        <v>57</v>
      </c>
      <c r="H45" s="18">
        <v>71</v>
      </c>
      <c r="I45" s="18">
        <v>76.680000000000007</v>
      </c>
      <c r="J45" s="29">
        <v>74.924028000000007</v>
      </c>
      <c r="K45" s="29">
        <v>72.569611199999997</v>
      </c>
      <c r="L45" s="24">
        <v>14</v>
      </c>
      <c r="M45" s="25" t="s">
        <v>17</v>
      </c>
      <c r="N45" s="30"/>
      <c r="O45" s="31"/>
    </row>
    <row r="46" spans="1:15" s="3" customFormat="1" ht="18.95" customHeight="1">
      <c r="A46" s="14">
        <v>39</v>
      </c>
      <c r="B46" s="15" t="s">
        <v>25</v>
      </c>
      <c r="C46" s="22" t="s">
        <v>55</v>
      </c>
      <c r="D46" s="62"/>
      <c r="E46" s="14" t="s">
        <v>72</v>
      </c>
      <c r="F46" s="17">
        <v>202011220324</v>
      </c>
      <c r="G46" s="14" t="s">
        <v>57</v>
      </c>
      <c r="H46" s="18">
        <v>71</v>
      </c>
      <c r="I46" s="18">
        <v>71.680000000000007</v>
      </c>
      <c r="J46" s="29">
        <f t="shared" ref="J46:J48" si="6">I46*1.0259</f>
        <v>73.536512000000002</v>
      </c>
      <c r="K46" s="29">
        <f t="shared" ref="K46:K48" si="7">H46*0.6+J46*0.4</f>
        <v>72.014604800000001</v>
      </c>
      <c r="L46" s="24">
        <v>15</v>
      </c>
      <c r="M46" s="25" t="s">
        <v>17</v>
      </c>
      <c r="N46" s="30"/>
      <c r="O46" s="31"/>
    </row>
    <row r="47" spans="1:15" s="3" customFormat="1" ht="18.95" customHeight="1">
      <c r="A47" s="14">
        <v>40</v>
      </c>
      <c r="B47" s="15" t="s">
        <v>25</v>
      </c>
      <c r="C47" s="22" t="s">
        <v>55</v>
      </c>
      <c r="D47" s="62"/>
      <c r="E47" s="14" t="s">
        <v>73</v>
      </c>
      <c r="F47" s="17">
        <v>202011220515</v>
      </c>
      <c r="G47" s="14" t="s">
        <v>57</v>
      </c>
      <c r="H47" s="18">
        <v>69</v>
      </c>
      <c r="I47" s="18">
        <v>73.72</v>
      </c>
      <c r="J47" s="29">
        <f t="shared" si="6"/>
        <v>75.629347999999993</v>
      </c>
      <c r="K47" s="29">
        <f t="shared" si="7"/>
        <v>71.651739199999994</v>
      </c>
      <c r="L47" s="24">
        <v>16</v>
      </c>
      <c r="M47" s="25" t="s">
        <v>17</v>
      </c>
      <c r="N47" s="30"/>
      <c r="O47" s="31"/>
    </row>
    <row r="48" spans="1:15" s="3" customFormat="1" ht="18.95" customHeight="1">
      <c r="A48" s="14">
        <v>41</v>
      </c>
      <c r="B48" s="15" t="s">
        <v>25</v>
      </c>
      <c r="C48" s="22" t="s">
        <v>55</v>
      </c>
      <c r="D48" s="62"/>
      <c r="E48" s="14" t="s">
        <v>74</v>
      </c>
      <c r="F48" s="17">
        <v>202011220408</v>
      </c>
      <c r="G48" s="14" t="s">
        <v>57</v>
      </c>
      <c r="H48" s="18">
        <v>68</v>
      </c>
      <c r="I48" s="18">
        <v>74.98</v>
      </c>
      <c r="J48" s="29">
        <f t="shared" si="6"/>
        <v>76.921982</v>
      </c>
      <c r="K48" s="29">
        <f t="shared" si="7"/>
        <v>71.568792799999997</v>
      </c>
      <c r="L48" s="24">
        <v>17</v>
      </c>
      <c r="M48" s="25" t="s">
        <v>17</v>
      </c>
      <c r="N48" s="30"/>
      <c r="O48" s="31"/>
    </row>
    <row r="49" spans="1:15" s="3" customFormat="1" ht="18.95" customHeight="1">
      <c r="A49" s="14">
        <v>42</v>
      </c>
      <c r="B49" s="15" t="s">
        <v>25</v>
      </c>
      <c r="C49" s="22" t="s">
        <v>58</v>
      </c>
      <c r="D49" s="62"/>
      <c r="E49" s="14" t="s">
        <v>75</v>
      </c>
      <c r="F49" s="17">
        <v>202011220322</v>
      </c>
      <c r="G49" s="14" t="s">
        <v>57</v>
      </c>
      <c r="H49" s="18">
        <v>69</v>
      </c>
      <c r="I49" s="18">
        <v>76.64</v>
      </c>
      <c r="J49" s="29">
        <v>74.884944000000004</v>
      </c>
      <c r="K49" s="29">
        <v>71.353977599999993</v>
      </c>
      <c r="L49" s="24">
        <v>18</v>
      </c>
      <c r="M49" s="25" t="s">
        <v>17</v>
      </c>
      <c r="N49" s="30"/>
      <c r="O49" s="31"/>
    </row>
    <row r="50" spans="1:15" s="3" customFormat="1" ht="18.95" customHeight="1">
      <c r="A50" s="14">
        <v>43</v>
      </c>
      <c r="B50" s="15" t="s">
        <v>25</v>
      </c>
      <c r="C50" s="22" t="s">
        <v>58</v>
      </c>
      <c r="D50" s="62"/>
      <c r="E50" s="14" t="s">
        <v>76</v>
      </c>
      <c r="F50" s="17">
        <v>202011220427</v>
      </c>
      <c r="G50" s="14" t="s">
        <v>57</v>
      </c>
      <c r="H50" s="18">
        <v>69</v>
      </c>
      <c r="I50" s="18">
        <v>76.52</v>
      </c>
      <c r="J50" s="29">
        <v>74.767691999999997</v>
      </c>
      <c r="K50" s="29">
        <v>71.307076800000004</v>
      </c>
      <c r="L50" s="24">
        <v>19</v>
      </c>
      <c r="M50" s="25" t="s">
        <v>17</v>
      </c>
      <c r="N50" s="30"/>
      <c r="O50" s="31"/>
    </row>
    <row r="51" spans="1:15" s="3" customFormat="1" ht="18.95" customHeight="1">
      <c r="A51" s="14">
        <v>44</v>
      </c>
      <c r="B51" s="15" t="s">
        <v>25</v>
      </c>
      <c r="C51" s="22" t="s">
        <v>58</v>
      </c>
      <c r="D51" s="62"/>
      <c r="E51" s="14" t="s">
        <v>77</v>
      </c>
      <c r="F51" s="17">
        <v>202011220505</v>
      </c>
      <c r="G51" s="14" t="s">
        <v>57</v>
      </c>
      <c r="H51" s="18">
        <v>70</v>
      </c>
      <c r="I51" s="18">
        <v>74.86</v>
      </c>
      <c r="J51" s="29">
        <v>73.145706000000004</v>
      </c>
      <c r="K51" s="29">
        <v>71.258282399999999</v>
      </c>
      <c r="L51" s="24">
        <v>20</v>
      </c>
      <c r="M51" s="25" t="s">
        <v>17</v>
      </c>
      <c r="N51" s="30"/>
      <c r="O51" s="31"/>
    </row>
    <row r="52" spans="1:15" s="3" customFormat="1" ht="18.95" customHeight="1">
      <c r="A52" s="14">
        <v>45</v>
      </c>
      <c r="B52" s="15" t="s">
        <v>25</v>
      </c>
      <c r="C52" s="22" t="s">
        <v>55</v>
      </c>
      <c r="D52" s="62"/>
      <c r="E52" s="14" t="s">
        <v>78</v>
      </c>
      <c r="F52" s="17">
        <v>202011220623</v>
      </c>
      <c r="G52" s="14" t="s">
        <v>57</v>
      </c>
      <c r="H52" s="18">
        <v>68</v>
      </c>
      <c r="I52" s="18">
        <v>73.86</v>
      </c>
      <c r="J52" s="29">
        <f>I52*1.0259</f>
        <v>75.772974000000005</v>
      </c>
      <c r="K52" s="29">
        <f>H52*0.6+J52*0.4</f>
        <v>71.109189599999993</v>
      </c>
      <c r="L52" s="24">
        <v>21</v>
      </c>
      <c r="M52" s="25" t="s">
        <v>17</v>
      </c>
      <c r="N52" s="30"/>
      <c r="O52" s="31"/>
    </row>
    <row r="53" spans="1:15" s="3" customFormat="1" ht="18.95" customHeight="1">
      <c r="A53" s="14">
        <v>46</v>
      </c>
      <c r="B53" s="15" t="s">
        <v>25</v>
      </c>
      <c r="C53" s="22" t="s">
        <v>58</v>
      </c>
      <c r="D53" s="62"/>
      <c r="E53" s="14" t="s">
        <v>79</v>
      </c>
      <c r="F53" s="17">
        <v>202011220520</v>
      </c>
      <c r="G53" s="14" t="s">
        <v>57</v>
      </c>
      <c r="H53" s="18">
        <v>67</v>
      </c>
      <c r="I53" s="18">
        <v>78.98</v>
      </c>
      <c r="J53" s="29">
        <v>77.171357999999998</v>
      </c>
      <c r="K53" s="29">
        <v>71.068543199999993</v>
      </c>
      <c r="L53" s="24">
        <v>22</v>
      </c>
      <c r="M53" s="25" t="s">
        <v>17</v>
      </c>
      <c r="N53" s="30"/>
      <c r="O53" s="31"/>
    </row>
    <row r="54" spans="1:15" s="3" customFormat="1" ht="18.95" customHeight="1">
      <c r="A54" s="14">
        <v>47</v>
      </c>
      <c r="B54" s="15" t="s">
        <v>25</v>
      </c>
      <c r="C54" s="22" t="s">
        <v>58</v>
      </c>
      <c r="D54" s="62"/>
      <c r="E54" s="14" t="s">
        <v>80</v>
      </c>
      <c r="F54" s="17">
        <v>202011220414</v>
      </c>
      <c r="G54" s="14" t="s">
        <v>57</v>
      </c>
      <c r="H54" s="18">
        <v>68</v>
      </c>
      <c r="I54" s="18">
        <v>77.400000000000006</v>
      </c>
      <c r="J54" s="29">
        <v>75.627539999999996</v>
      </c>
      <c r="K54" s="29">
        <v>71.051016000000004</v>
      </c>
      <c r="L54" s="24">
        <v>23</v>
      </c>
      <c r="M54" s="25" t="s">
        <v>17</v>
      </c>
      <c r="N54" s="30"/>
      <c r="O54" s="31"/>
    </row>
    <row r="55" spans="1:15" s="3" customFormat="1" ht="18.95" customHeight="1">
      <c r="A55" s="14">
        <v>48</v>
      </c>
      <c r="B55" s="15" t="s">
        <v>25</v>
      </c>
      <c r="C55" s="22" t="s">
        <v>55</v>
      </c>
      <c r="D55" s="62"/>
      <c r="E55" s="14" t="s">
        <v>81</v>
      </c>
      <c r="F55" s="17">
        <v>202011220514</v>
      </c>
      <c r="G55" s="14" t="s">
        <v>57</v>
      </c>
      <c r="H55" s="18">
        <v>69</v>
      </c>
      <c r="I55" s="18">
        <v>72.22</v>
      </c>
      <c r="J55" s="29">
        <f>I55*1.0259</f>
        <v>74.090497999999997</v>
      </c>
      <c r="K55" s="29">
        <f>H55*0.6+J55*0.4</f>
        <v>71.036199199999999</v>
      </c>
      <c r="L55" s="24">
        <v>24</v>
      </c>
      <c r="M55" s="25" t="s">
        <v>17</v>
      </c>
      <c r="N55" s="30"/>
      <c r="O55" s="31"/>
    </row>
    <row r="56" spans="1:15" s="3" customFormat="1" ht="18.95" customHeight="1">
      <c r="A56" s="14">
        <v>49</v>
      </c>
      <c r="B56" s="15" t="s">
        <v>25</v>
      </c>
      <c r="C56" s="22" t="s">
        <v>58</v>
      </c>
      <c r="D56" s="62"/>
      <c r="E56" s="14" t="s">
        <v>82</v>
      </c>
      <c r="F56" s="17">
        <v>202011220107</v>
      </c>
      <c r="G56" s="14" t="s">
        <v>57</v>
      </c>
      <c r="H56" s="18">
        <v>66</v>
      </c>
      <c r="I56" s="18">
        <v>80</v>
      </c>
      <c r="J56" s="29">
        <v>78.168000000000006</v>
      </c>
      <c r="K56" s="29">
        <v>70.867199999999997</v>
      </c>
      <c r="L56" s="24">
        <v>25</v>
      </c>
      <c r="M56" s="25" t="s">
        <v>17</v>
      </c>
      <c r="N56" s="30"/>
      <c r="O56" s="31"/>
    </row>
    <row r="57" spans="1:15" s="3" customFormat="1" ht="18.95" customHeight="1">
      <c r="A57" s="14">
        <v>50</v>
      </c>
      <c r="B57" s="15" t="s">
        <v>25</v>
      </c>
      <c r="C57" s="22" t="s">
        <v>58</v>
      </c>
      <c r="D57" s="62"/>
      <c r="E57" s="14" t="s">
        <v>83</v>
      </c>
      <c r="F57" s="17">
        <v>202011220130</v>
      </c>
      <c r="G57" s="14" t="s">
        <v>57</v>
      </c>
      <c r="H57" s="18">
        <v>69</v>
      </c>
      <c r="I57" s="18">
        <v>75.06</v>
      </c>
      <c r="J57" s="29">
        <v>73.341126000000003</v>
      </c>
      <c r="K57" s="29">
        <v>70.736450399999995</v>
      </c>
      <c r="L57" s="24">
        <v>26</v>
      </c>
      <c r="M57" s="25" t="s">
        <v>17</v>
      </c>
      <c r="N57" s="30"/>
      <c r="O57" s="31"/>
    </row>
    <row r="58" spans="1:15" s="3" customFormat="1" ht="18.95" customHeight="1">
      <c r="A58" s="14">
        <v>51</v>
      </c>
      <c r="B58" s="15" t="s">
        <v>25</v>
      </c>
      <c r="C58" s="22" t="s">
        <v>58</v>
      </c>
      <c r="D58" s="62"/>
      <c r="E58" s="14" t="s">
        <v>84</v>
      </c>
      <c r="F58" s="17">
        <v>202011220204</v>
      </c>
      <c r="G58" s="14" t="s">
        <v>57</v>
      </c>
      <c r="H58" s="18">
        <v>67</v>
      </c>
      <c r="I58" s="18">
        <v>77.8</v>
      </c>
      <c r="J58" s="29">
        <v>76.018379999999993</v>
      </c>
      <c r="K58" s="29">
        <v>70.607352000000006</v>
      </c>
      <c r="L58" s="24">
        <v>27</v>
      </c>
      <c r="M58" s="25" t="s">
        <v>17</v>
      </c>
      <c r="N58" s="30"/>
      <c r="O58" s="31"/>
    </row>
    <row r="59" spans="1:15" s="3" customFormat="1" ht="18.95" customHeight="1">
      <c r="A59" s="14">
        <v>52</v>
      </c>
      <c r="B59" s="15" t="s">
        <v>25</v>
      </c>
      <c r="C59" s="22" t="s">
        <v>55</v>
      </c>
      <c r="D59" s="62"/>
      <c r="E59" s="14" t="s">
        <v>85</v>
      </c>
      <c r="F59" s="17">
        <v>202011220613</v>
      </c>
      <c r="G59" s="14" t="s">
        <v>57</v>
      </c>
      <c r="H59" s="18">
        <v>67</v>
      </c>
      <c r="I59" s="18">
        <v>73.36</v>
      </c>
      <c r="J59" s="29">
        <f t="shared" ref="J59:J63" si="8">I59*1.0259</f>
        <v>75.260024000000001</v>
      </c>
      <c r="K59" s="29">
        <f t="shared" ref="K59:K63" si="9">H59*0.6+J59*0.4</f>
        <v>70.304009600000001</v>
      </c>
      <c r="L59" s="24">
        <v>28</v>
      </c>
      <c r="M59" s="25" t="s">
        <v>17</v>
      </c>
      <c r="N59" s="30"/>
      <c r="O59" s="31"/>
    </row>
    <row r="60" spans="1:15" s="3" customFormat="1" ht="18.95" customHeight="1">
      <c r="A60" s="14">
        <v>53</v>
      </c>
      <c r="B60" s="15" t="s">
        <v>25</v>
      </c>
      <c r="C60" s="22" t="s">
        <v>58</v>
      </c>
      <c r="D60" s="62"/>
      <c r="E60" s="14" t="s">
        <v>86</v>
      </c>
      <c r="F60" s="17">
        <v>202011220617</v>
      </c>
      <c r="G60" s="14" t="s">
        <v>57</v>
      </c>
      <c r="H60" s="18">
        <v>66</v>
      </c>
      <c r="I60" s="18">
        <v>78.5</v>
      </c>
      <c r="J60" s="29">
        <v>76.702349999999996</v>
      </c>
      <c r="K60" s="29">
        <v>70.280940000000001</v>
      </c>
      <c r="L60" s="24">
        <v>29</v>
      </c>
      <c r="M60" s="25" t="s">
        <v>17</v>
      </c>
      <c r="N60" s="30"/>
      <c r="O60" s="31"/>
    </row>
    <row r="61" spans="1:15" s="3" customFormat="1" ht="18.95" customHeight="1">
      <c r="A61" s="14">
        <v>54</v>
      </c>
      <c r="B61" s="15" t="s">
        <v>25</v>
      </c>
      <c r="C61" s="22" t="s">
        <v>55</v>
      </c>
      <c r="D61" s="62"/>
      <c r="E61" s="14" t="s">
        <v>87</v>
      </c>
      <c r="F61" s="17">
        <v>202011220523</v>
      </c>
      <c r="G61" s="14" t="s">
        <v>57</v>
      </c>
      <c r="H61" s="18">
        <v>74</v>
      </c>
      <c r="I61" s="18">
        <v>62.92</v>
      </c>
      <c r="J61" s="29">
        <f t="shared" si="8"/>
        <v>64.549627999999998</v>
      </c>
      <c r="K61" s="29">
        <f t="shared" si="9"/>
        <v>70.219851199999994</v>
      </c>
      <c r="L61" s="24">
        <v>30</v>
      </c>
      <c r="M61" s="25" t="s">
        <v>17</v>
      </c>
      <c r="N61" s="30"/>
      <c r="O61" s="31"/>
    </row>
    <row r="62" spans="1:15" s="3" customFormat="1" ht="18.95" customHeight="1">
      <c r="A62" s="14">
        <v>55</v>
      </c>
      <c r="B62" s="15" t="s">
        <v>25</v>
      </c>
      <c r="C62" s="22" t="s">
        <v>55</v>
      </c>
      <c r="D62" s="62"/>
      <c r="E62" s="14" t="s">
        <v>88</v>
      </c>
      <c r="F62" s="17">
        <v>202011220808</v>
      </c>
      <c r="G62" s="14" t="s">
        <v>57</v>
      </c>
      <c r="H62" s="18">
        <v>67</v>
      </c>
      <c r="I62" s="18">
        <v>72.7</v>
      </c>
      <c r="J62" s="29">
        <f t="shared" si="8"/>
        <v>74.582930000000005</v>
      </c>
      <c r="K62" s="29">
        <f t="shared" si="9"/>
        <v>70.033171999999993</v>
      </c>
      <c r="L62" s="24">
        <v>31</v>
      </c>
      <c r="M62" s="25" t="s">
        <v>17</v>
      </c>
      <c r="N62" s="30"/>
      <c r="O62" s="31"/>
    </row>
    <row r="63" spans="1:15" s="3" customFormat="1" ht="18.95" customHeight="1">
      <c r="A63" s="14">
        <v>56</v>
      </c>
      <c r="B63" s="15" t="s">
        <v>25</v>
      </c>
      <c r="C63" s="22" t="s">
        <v>55</v>
      </c>
      <c r="D63" s="62"/>
      <c r="E63" s="14" t="s">
        <v>89</v>
      </c>
      <c r="F63" s="17">
        <v>202011220306</v>
      </c>
      <c r="G63" s="14" t="s">
        <v>57</v>
      </c>
      <c r="H63" s="18">
        <v>67</v>
      </c>
      <c r="I63" s="18">
        <v>71.98</v>
      </c>
      <c r="J63" s="29">
        <f t="shared" si="8"/>
        <v>73.844282000000007</v>
      </c>
      <c r="K63" s="29">
        <f t="shared" si="9"/>
        <v>69.737712799999997</v>
      </c>
      <c r="L63" s="24">
        <v>32</v>
      </c>
      <c r="M63" s="25" t="s">
        <v>17</v>
      </c>
      <c r="N63" s="30"/>
      <c r="O63" s="31"/>
    </row>
    <row r="64" spans="1:15" s="3" customFormat="1" ht="18.95" customHeight="1">
      <c r="A64" s="14">
        <v>57</v>
      </c>
      <c r="B64" s="15" t="s">
        <v>25</v>
      </c>
      <c r="C64" s="22" t="s">
        <v>58</v>
      </c>
      <c r="D64" s="62"/>
      <c r="E64" s="14" t="s">
        <v>90</v>
      </c>
      <c r="F64" s="17">
        <v>202011220614</v>
      </c>
      <c r="G64" s="14" t="s">
        <v>57</v>
      </c>
      <c r="H64" s="18">
        <v>67</v>
      </c>
      <c r="I64" s="18">
        <v>75.52</v>
      </c>
      <c r="J64" s="29">
        <v>73.790592000000004</v>
      </c>
      <c r="K64" s="29">
        <v>69.716236800000004</v>
      </c>
      <c r="L64" s="24">
        <v>33</v>
      </c>
      <c r="M64" s="25" t="s">
        <v>17</v>
      </c>
      <c r="N64" s="30"/>
      <c r="O64" s="31"/>
    </row>
    <row r="65" spans="1:15" s="3" customFormat="1" ht="18.95" customHeight="1">
      <c r="A65" s="14">
        <v>58</v>
      </c>
      <c r="B65" s="15" t="s">
        <v>25</v>
      </c>
      <c r="C65" s="22" t="s">
        <v>58</v>
      </c>
      <c r="D65" s="62"/>
      <c r="E65" s="14" t="s">
        <v>91</v>
      </c>
      <c r="F65" s="17">
        <v>202011220811</v>
      </c>
      <c r="G65" s="14" t="s">
        <v>57</v>
      </c>
      <c r="H65" s="18">
        <v>68</v>
      </c>
      <c r="I65" s="18">
        <v>73.92</v>
      </c>
      <c r="J65" s="29">
        <v>72.227232000000001</v>
      </c>
      <c r="K65" s="29">
        <v>69.6908928</v>
      </c>
      <c r="L65" s="24">
        <v>34</v>
      </c>
      <c r="M65" s="25" t="s">
        <v>17</v>
      </c>
      <c r="N65" s="30"/>
      <c r="O65" s="31"/>
    </row>
    <row r="66" spans="1:15" s="3" customFormat="1" ht="18.95" customHeight="1">
      <c r="A66" s="14">
        <v>59</v>
      </c>
      <c r="B66" s="15" t="s">
        <v>25</v>
      </c>
      <c r="C66" s="22" t="s">
        <v>58</v>
      </c>
      <c r="D66" s="62"/>
      <c r="E66" s="14" t="s">
        <v>92</v>
      </c>
      <c r="F66" s="17">
        <v>202011220915</v>
      </c>
      <c r="G66" s="14" t="s">
        <v>57</v>
      </c>
      <c r="H66" s="18">
        <v>67</v>
      </c>
      <c r="I66" s="18">
        <v>74.959999999999994</v>
      </c>
      <c r="J66" s="29">
        <v>73.243415999999996</v>
      </c>
      <c r="K66" s="29">
        <v>69.497366400000004</v>
      </c>
      <c r="L66" s="24">
        <v>35</v>
      </c>
      <c r="M66" s="25" t="s">
        <v>17</v>
      </c>
      <c r="N66" s="30"/>
      <c r="O66" s="31"/>
    </row>
    <row r="67" spans="1:15" s="3" customFormat="1" ht="18.95" customHeight="1">
      <c r="A67" s="14">
        <v>60</v>
      </c>
      <c r="B67" s="15" t="s">
        <v>25</v>
      </c>
      <c r="C67" s="22" t="s">
        <v>55</v>
      </c>
      <c r="D67" s="62"/>
      <c r="E67" s="14" t="s">
        <v>93</v>
      </c>
      <c r="F67" s="17">
        <v>202011220608</v>
      </c>
      <c r="G67" s="14" t="s">
        <v>57</v>
      </c>
      <c r="H67" s="18">
        <v>65</v>
      </c>
      <c r="I67" s="18">
        <v>74.3</v>
      </c>
      <c r="J67" s="29">
        <f t="shared" ref="J67:J69" si="10">I67*1.0259</f>
        <v>76.224369999999993</v>
      </c>
      <c r="K67" s="29">
        <f t="shared" ref="K67:K69" si="11">H67*0.6+J67*0.4</f>
        <v>69.489748000000006</v>
      </c>
      <c r="L67" s="24">
        <v>36</v>
      </c>
      <c r="M67" s="25" t="s">
        <v>17</v>
      </c>
      <c r="N67" s="30"/>
      <c r="O67" s="31"/>
    </row>
    <row r="68" spans="1:15" s="3" customFormat="1" ht="18.95" customHeight="1">
      <c r="A68" s="14">
        <v>61</v>
      </c>
      <c r="B68" s="15" t="s">
        <v>25</v>
      </c>
      <c r="C68" s="22" t="s">
        <v>55</v>
      </c>
      <c r="D68" s="62"/>
      <c r="E68" s="14" t="s">
        <v>94</v>
      </c>
      <c r="F68" s="17">
        <v>202011220321</v>
      </c>
      <c r="G68" s="14" t="s">
        <v>57</v>
      </c>
      <c r="H68" s="18">
        <v>66</v>
      </c>
      <c r="I68" s="18">
        <v>72.34</v>
      </c>
      <c r="J68" s="29">
        <f t="shared" si="10"/>
        <v>74.213605999999999</v>
      </c>
      <c r="K68" s="29">
        <f t="shared" si="11"/>
        <v>69.285442399999994</v>
      </c>
      <c r="L68" s="24">
        <v>37</v>
      </c>
      <c r="M68" s="25" t="s">
        <v>17</v>
      </c>
      <c r="N68" s="30"/>
      <c r="O68" s="31"/>
    </row>
    <row r="69" spans="1:15" s="3" customFormat="1" ht="18.95" customHeight="1">
      <c r="A69" s="14">
        <v>62</v>
      </c>
      <c r="B69" s="15" t="s">
        <v>25</v>
      </c>
      <c r="C69" s="22" t="s">
        <v>55</v>
      </c>
      <c r="D69" s="62"/>
      <c r="E69" s="14" t="s">
        <v>95</v>
      </c>
      <c r="F69" s="17">
        <v>202011220809</v>
      </c>
      <c r="G69" s="14" t="s">
        <v>57</v>
      </c>
      <c r="H69" s="18">
        <v>71</v>
      </c>
      <c r="I69" s="18">
        <v>64.739999999999995</v>
      </c>
      <c r="J69" s="29">
        <f t="shared" si="10"/>
        <v>66.416765999999996</v>
      </c>
      <c r="K69" s="29">
        <f t="shared" si="11"/>
        <v>69.166706399999995</v>
      </c>
      <c r="L69" s="24">
        <v>38</v>
      </c>
      <c r="M69" s="25" t="s">
        <v>17</v>
      </c>
      <c r="N69" s="30"/>
      <c r="O69" s="31"/>
    </row>
    <row r="70" spans="1:15" s="3" customFormat="1" ht="18.95" customHeight="1">
      <c r="A70" s="14">
        <v>63</v>
      </c>
      <c r="B70" s="15" t="s">
        <v>25</v>
      </c>
      <c r="C70" s="22" t="s">
        <v>58</v>
      </c>
      <c r="D70" s="62"/>
      <c r="E70" s="14" t="s">
        <v>96</v>
      </c>
      <c r="F70" s="17">
        <v>202011220818</v>
      </c>
      <c r="G70" s="14" t="s">
        <v>57</v>
      </c>
      <c r="H70" s="18">
        <v>68</v>
      </c>
      <c r="I70" s="18">
        <v>72.12</v>
      </c>
      <c r="J70" s="29">
        <v>70.468451999999999</v>
      </c>
      <c r="K70" s="29">
        <v>68.987380799999997</v>
      </c>
      <c r="L70" s="24">
        <v>39</v>
      </c>
      <c r="M70" s="25"/>
      <c r="N70" s="30"/>
      <c r="O70" s="31"/>
    </row>
    <row r="71" spans="1:15" s="3" customFormat="1" ht="18.95" customHeight="1">
      <c r="A71" s="14">
        <v>64</v>
      </c>
      <c r="B71" s="15" t="s">
        <v>25</v>
      </c>
      <c r="C71" s="22" t="s">
        <v>55</v>
      </c>
      <c r="D71" s="62"/>
      <c r="E71" s="14" t="s">
        <v>97</v>
      </c>
      <c r="F71" s="17">
        <v>202011220726</v>
      </c>
      <c r="G71" s="14" t="s">
        <v>57</v>
      </c>
      <c r="H71" s="18">
        <v>65</v>
      </c>
      <c r="I71" s="18">
        <v>73.02</v>
      </c>
      <c r="J71" s="29">
        <f t="shared" ref="J71:J75" si="12">I71*1.0259</f>
        <v>74.911218000000005</v>
      </c>
      <c r="K71" s="29">
        <f t="shared" ref="K71:K75" si="13">H71*0.6+J71*0.4</f>
        <v>68.964487199999994</v>
      </c>
      <c r="L71" s="24">
        <v>40</v>
      </c>
      <c r="M71" s="25"/>
      <c r="N71" s="30"/>
      <c r="O71" s="31"/>
    </row>
    <row r="72" spans="1:15" s="3" customFormat="1" ht="18.95" customHeight="1">
      <c r="A72" s="14">
        <v>65</v>
      </c>
      <c r="B72" s="15" t="s">
        <v>25</v>
      </c>
      <c r="C72" s="22" t="s">
        <v>55</v>
      </c>
      <c r="D72" s="62"/>
      <c r="E72" s="14" t="s">
        <v>98</v>
      </c>
      <c r="F72" s="17">
        <v>202011220402</v>
      </c>
      <c r="G72" s="14" t="s">
        <v>57</v>
      </c>
      <c r="H72" s="18">
        <v>66</v>
      </c>
      <c r="I72" s="18">
        <v>71.34</v>
      </c>
      <c r="J72" s="29">
        <f t="shared" si="12"/>
        <v>73.187706000000006</v>
      </c>
      <c r="K72" s="29">
        <f t="shared" si="13"/>
        <v>68.875082399999997</v>
      </c>
      <c r="L72" s="24">
        <v>41</v>
      </c>
      <c r="M72" s="25"/>
      <c r="N72" s="30"/>
      <c r="O72" s="31"/>
    </row>
    <row r="73" spans="1:15" s="3" customFormat="1" ht="18.95" customHeight="1">
      <c r="A73" s="14">
        <v>66</v>
      </c>
      <c r="B73" s="15" t="s">
        <v>25</v>
      </c>
      <c r="C73" s="22" t="s">
        <v>58</v>
      </c>
      <c r="D73" s="62"/>
      <c r="E73" s="14" t="s">
        <v>99</v>
      </c>
      <c r="F73" s="17">
        <v>202011220317</v>
      </c>
      <c r="G73" s="14" t="s">
        <v>57</v>
      </c>
      <c r="H73" s="18">
        <v>66</v>
      </c>
      <c r="I73" s="18">
        <v>73.900000000000006</v>
      </c>
      <c r="J73" s="29">
        <v>72.207689999999999</v>
      </c>
      <c r="K73" s="29">
        <v>68.483075999999997</v>
      </c>
      <c r="L73" s="24">
        <v>42</v>
      </c>
      <c r="M73" s="25"/>
      <c r="N73" s="30"/>
      <c r="O73" s="31"/>
    </row>
    <row r="74" spans="1:15" s="3" customFormat="1" ht="18.95" customHeight="1">
      <c r="A74" s="14">
        <v>67</v>
      </c>
      <c r="B74" s="15" t="s">
        <v>25</v>
      </c>
      <c r="C74" s="22" t="s">
        <v>58</v>
      </c>
      <c r="D74" s="62"/>
      <c r="E74" s="14" t="s">
        <v>100</v>
      </c>
      <c r="F74" s="17">
        <v>202011220729</v>
      </c>
      <c r="G74" s="14" t="s">
        <v>57</v>
      </c>
      <c r="H74" s="18">
        <v>65</v>
      </c>
      <c r="I74" s="18">
        <v>75.400000000000006</v>
      </c>
      <c r="J74" s="29">
        <v>73.673339999999996</v>
      </c>
      <c r="K74" s="29">
        <v>68.469335999999998</v>
      </c>
      <c r="L74" s="24">
        <v>43</v>
      </c>
      <c r="M74" s="25"/>
      <c r="N74" s="30"/>
      <c r="O74" s="31"/>
    </row>
    <row r="75" spans="1:15" s="3" customFormat="1" ht="18.95" customHeight="1">
      <c r="A75" s="14">
        <v>68</v>
      </c>
      <c r="B75" s="15" t="s">
        <v>25</v>
      </c>
      <c r="C75" s="22" t="s">
        <v>55</v>
      </c>
      <c r="D75" s="62"/>
      <c r="E75" s="14" t="s">
        <v>101</v>
      </c>
      <c r="F75" s="17">
        <v>202011220920</v>
      </c>
      <c r="G75" s="14" t="s">
        <v>57</v>
      </c>
      <c r="H75" s="18">
        <v>65</v>
      </c>
      <c r="I75" s="18">
        <v>71.8</v>
      </c>
      <c r="J75" s="29">
        <f t="shared" si="12"/>
        <v>73.659620000000004</v>
      </c>
      <c r="K75" s="29">
        <f t="shared" si="13"/>
        <v>68.463847999999999</v>
      </c>
      <c r="L75" s="24">
        <v>44</v>
      </c>
      <c r="M75" s="25"/>
      <c r="N75" s="30"/>
      <c r="O75" s="31"/>
    </row>
    <row r="76" spans="1:15" s="3" customFormat="1" ht="18.95" customHeight="1">
      <c r="A76" s="14">
        <v>69</v>
      </c>
      <c r="B76" s="15" t="s">
        <v>25</v>
      </c>
      <c r="C76" s="22" t="s">
        <v>58</v>
      </c>
      <c r="D76" s="62"/>
      <c r="E76" s="14" t="s">
        <v>102</v>
      </c>
      <c r="F76" s="17">
        <v>202011220212</v>
      </c>
      <c r="G76" s="14" t="s">
        <v>57</v>
      </c>
      <c r="H76" s="18">
        <v>65</v>
      </c>
      <c r="I76" s="18">
        <v>75.06</v>
      </c>
      <c r="J76" s="29">
        <v>73.341126000000003</v>
      </c>
      <c r="K76" s="29">
        <v>68.336450400000004</v>
      </c>
      <c r="L76" s="24">
        <v>45</v>
      </c>
      <c r="M76" s="25"/>
      <c r="N76" s="30"/>
      <c r="O76" s="31"/>
    </row>
    <row r="77" spans="1:15" s="3" customFormat="1" ht="18.95" customHeight="1">
      <c r="A77" s="14">
        <v>70</v>
      </c>
      <c r="B77" s="15" t="s">
        <v>25</v>
      </c>
      <c r="C77" s="22" t="s">
        <v>58</v>
      </c>
      <c r="D77" s="62"/>
      <c r="E77" s="14" t="s">
        <v>103</v>
      </c>
      <c r="F77" s="17">
        <v>202011220120</v>
      </c>
      <c r="G77" s="14" t="s">
        <v>57</v>
      </c>
      <c r="H77" s="18">
        <v>66</v>
      </c>
      <c r="I77" s="18">
        <v>73.34</v>
      </c>
      <c r="J77" s="29">
        <v>71.660514000000006</v>
      </c>
      <c r="K77" s="29">
        <v>68.264205599999997</v>
      </c>
      <c r="L77" s="24">
        <v>46</v>
      </c>
      <c r="M77" s="25"/>
      <c r="N77" s="30"/>
      <c r="O77" s="31"/>
    </row>
    <row r="78" spans="1:15" s="3" customFormat="1" ht="18.95" customHeight="1">
      <c r="A78" s="14">
        <v>71</v>
      </c>
      <c r="B78" s="15" t="s">
        <v>25</v>
      </c>
      <c r="C78" s="22" t="s">
        <v>55</v>
      </c>
      <c r="D78" s="62"/>
      <c r="E78" s="14" t="s">
        <v>104</v>
      </c>
      <c r="F78" s="17">
        <v>202011220124</v>
      </c>
      <c r="G78" s="14" t="s">
        <v>57</v>
      </c>
      <c r="H78" s="18">
        <v>66</v>
      </c>
      <c r="I78" s="18">
        <v>69.34</v>
      </c>
      <c r="J78" s="29">
        <f t="shared" ref="J78:J83" si="14">I78*1.0259</f>
        <v>71.135906000000006</v>
      </c>
      <c r="K78" s="29">
        <f t="shared" ref="K78:K83" si="15">H78*0.6+J78*0.4</f>
        <v>68.054362400000002</v>
      </c>
      <c r="L78" s="24">
        <v>47</v>
      </c>
      <c r="M78" s="25"/>
      <c r="N78" s="30"/>
      <c r="O78" s="31"/>
    </row>
    <row r="79" spans="1:15" s="3" customFormat="1" ht="18.95" customHeight="1">
      <c r="A79" s="14">
        <v>72</v>
      </c>
      <c r="B79" s="15" t="s">
        <v>25</v>
      </c>
      <c r="C79" s="22" t="s">
        <v>55</v>
      </c>
      <c r="D79" s="62"/>
      <c r="E79" s="14" t="s">
        <v>105</v>
      </c>
      <c r="F79" s="17">
        <v>202011220822</v>
      </c>
      <c r="G79" s="14" t="s">
        <v>57</v>
      </c>
      <c r="H79" s="18">
        <v>69</v>
      </c>
      <c r="I79" s="18">
        <v>64.819999999999993</v>
      </c>
      <c r="J79" s="29">
        <f t="shared" si="14"/>
        <v>66.498838000000006</v>
      </c>
      <c r="K79" s="29">
        <f t="shared" si="15"/>
        <v>67.999535199999997</v>
      </c>
      <c r="L79" s="24">
        <v>48</v>
      </c>
      <c r="M79" s="25"/>
      <c r="N79" s="30"/>
      <c r="O79" s="31"/>
    </row>
    <row r="80" spans="1:15" s="3" customFormat="1" ht="18.95" customHeight="1">
      <c r="A80" s="14">
        <v>73</v>
      </c>
      <c r="B80" s="15" t="s">
        <v>25</v>
      </c>
      <c r="C80" s="22" t="s">
        <v>58</v>
      </c>
      <c r="D80" s="62"/>
      <c r="E80" s="14" t="s">
        <v>106</v>
      </c>
      <c r="F80" s="17">
        <v>202011220125</v>
      </c>
      <c r="G80" s="14" t="s">
        <v>57</v>
      </c>
      <c r="H80" s="18">
        <v>65</v>
      </c>
      <c r="I80" s="18">
        <v>73.319999999999993</v>
      </c>
      <c r="J80" s="29">
        <v>71.640972000000005</v>
      </c>
      <c r="K80" s="29">
        <v>67.656388800000002</v>
      </c>
      <c r="L80" s="24">
        <v>49</v>
      </c>
      <c r="M80" s="25"/>
      <c r="N80" s="30"/>
      <c r="O80" s="31"/>
    </row>
    <row r="81" spans="1:17" s="3" customFormat="1" ht="18.95" customHeight="1">
      <c r="A81" s="14">
        <v>74</v>
      </c>
      <c r="B81" s="15" t="s">
        <v>25</v>
      </c>
      <c r="C81" s="22" t="s">
        <v>55</v>
      </c>
      <c r="D81" s="62"/>
      <c r="E81" s="14" t="s">
        <v>107</v>
      </c>
      <c r="F81" s="17">
        <v>202011220228</v>
      </c>
      <c r="G81" s="14" t="s">
        <v>57</v>
      </c>
      <c r="H81" s="18">
        <v>66</v>
      </c>
      <c r="I81" s="18">
        <v>67.16</v>
      </c>
      <c r="J81" s="29">
        <f t="shared" si="14"/>
        <v>68.899444000000003</v>
      </c>
      <c r="K81" s="29">
        <f t="shared" si="15"/>
        <v>67.159777599999998</v>
      </c>
      <c r="L81" s="24">
        <v>50</v>
      </c>
      <c r="M81" s="25"/>
      <c r="N81" s="30"/>
      <c r="O81" s="31"/>
    </row>
    <row r="82" spans="1:17" s="3" customFormat="1" ht="18.95" customHeight="1">
      <c r="A82" s="14">
        <v>75</v>
      </c>
      <c r="B82" s="15" t="s">
        <v>25</v>
      </c>
      <c r="C82" s="22" t="s">
        <v>55</v>
      </c>
      <c r="D82" s="62"/>
      <c r="E82" s="14" t="s">
        <v>108</v>
      </c>
      <c r="F82" s="17">
        <v>202011220508</v>
      </c>
      <c r="G82" s="14" t="s">
        <v>57</v>
      </c>
      <c r="H82" s="18">
        <v>65</v>
      </c>
      <c r="I82" s="18">
        <v>67.66</v>
      </c>
      <c r="J82" s="29">
        <f t="shared" si="14"/>
        <v>69.412394000000006</v>
      </c>
      <c r="K82" s="29">
        <f t="shared" si="15"/>
        <v>66.764957600000002</v>
      </c>
      <c r="L82" s="24">
        <v>51</v>
      </c>
      <c r="M82" s="25"/>
      <c r="N82" s="30"/>
      <c r="O82" s="31"/>
    </row>
    <row r="83" spans="1:17" s="3" customFormat="1" ht="18.95" customHeight="1">
      <c r="A83" s="14">
        <v>76</v>
      </c>
      <c r="B83" s="15" t="s">
        <v>25</v>
      </c>
      <c r="C83" s="22" t="s">
        <v>55</v>
      </c>
      <c r="D83" s="62"/>
      <c r="E83" s="14" t="s">
        <v>109</v>
      </c>
      <c r="F83" s="17">
        <v>202011220111</v>
      </c>
      <c r="G83" s="14" t="s">
        <v>57</v>
      </c>
      <c r="H83" s="18">
        <v>65</v>
      </c>
      <c r="I83" s="18">
        <v>65.7</v>
      </c>
      <c r="J83" s="29">
        <f t="shared" si="14"/>
        <v>67.401629999999997</v>
      </c>
      <c r="K83" s="29">
        <f t="shared" si="15"/>
        <v>65.960651999999996</v>
      </c>
      <c r="L83" s="24">
        <v>52</v>
      </c>
      <c r="M83" s="25"/>
      <c r="N83" s="30"/>
      <c r="O83" s="31"/>
    </row>
    <row r="84" spans="1:17" s="3" customFormat="1" ht="18.95" customHeight="1">
      <c r="A84" s="14">
        <v>77</v>
      </c>
      <c r="B84" s="15" t="s">
        <v>25</v>
      </c>
      <c r="C84" s="22" t="s">
        <v>58</v>
      </c>
      <c r="D84" s="62"/>
      <c r="E84" s="14" t="s">
        <v>110</v>
      </c>
      <c r="F84" s="17">
        <v>202011220316</v>
      </c>
      <c r="G84" s="14" t="s">
        <v>57</v>
      </c>
      <c r="H84" s="18">
        <v>66</v>
      </c>
      <c r="I84" s="18">
        <v>63.2</v>
      </c>
      <c r="J84" s="29">
        <v>61.752719999999997</v>
      </c>
      <c r="K84" s="29">
        <v>64.301087999999993</v>
      </c>
      <c r="L84" s="24">
        <v>53</v>
      </c>
      <c r="M84" s="25"/>
      <c r="N84" s="30"/>
      <c r="O84" s="31"/>
    </row>
    <row r="85" spans="1:17" s="3" customFormat="1" ht="18.95" customHeight="1">
      <c r="A85" s="14">
        <v>78</v>
      </c>
      <c r="B85" s="14" t="s">
        <v>25</v>
      </c>
      <c r="C85" s="32" t="s">
        <v>58</v>
      </c>
      <c r="D85" s="62"/>
      <c r="E85" s="14" t="s">
        <v>111</v>
      </c>
      <c r="F85" s="17">
        <v>202011220724</v>
      </c>
      <c r="G85" s="14" t="s">
        <v>57</v>
      </c>
      <c r="H85" s="18">
        <v>65</v>
      </c>
      <c r="I85" s="18">
        <v>60.92</v>
      </c>
      <c r="J85" s="29">
        <v>59.524932</v>
      </c>
      <c r="K85" s="29">
        <v>62.809972799999997</v>
      </c>
      <c r="L85" s="24">
        <v>54</v>
      </c>
      <c r="M85" s="25"/>
      <c r="N85" s="30"/>
      <c r="O85" s="31"/>
    </row>
    <row r="86" spans="1:17" s="3" customFormat="1" ht="18.95" customHeight="1">
      <c r="A86" s="14">
        <v>79</v>
      </c>
      <c r="B86" s="15" t="s">
        <v>25</v>
      </c>
      <c r="C86" s="22" t="s">
        <v>55</v>
      </c>
      <c r="D86" s="62"/>
      <c r="E86" s="14" t="s">
        <v>112</v>
      </c>
      <c r="F86" s="17">
        <v>202011220902</v>
      </c>
      <c r="G86" s="14" t="s">
        <v>57</v>
      </c>
      <c r="H86" s="18">
        <v>68</v>
      </c>
      <c r="I86" s="18" t="s">
        <v>22</v>
      </c>
      <c r="J86" s="18" t="s">
        <v>22</v>
      </c>
      <c r="K86" s="29">
        <f>H86*0.6</f>
        <v>40.799999999999997</v>
      </c>
      <c r="L86" s="24">
        <v>55</v>
      </c>
      <c r="M86" s="25"/>
      <c r="O86" s="1"/>
    </row>
    <row r="87" spans="1:17" s="3" customFormat="1" ht="18.95" customHeight="1">
      <c r="A87" s="14">
        <v>80</v>
      </c>
      <c r="B87" s="15" t="s">
        <v>25</v>
      </c>
      <c r="C87" s="22" t="s">
        <v>55</v>
      </c>
      <c r="D87" s="62"/>
      <c r="E87" s="14" t="s">
        <v>113</v>
      </c>
      <c r="F87" s="17">
        <v>202011220528</v>
      </c>
      <c r="G87" s="14" t="s">
        <v>57</v>
      </c>
      <c r="H87" s="18">
        <v>67</v>
      </c>
      <c r="I87" s="18" t="s">
        <v>22</v>
      </c>
      <c r="J87" s="18" t="s">
        <v>22</v>
      </c>
      <c r="K87" s="29">
        <f>H87*0.6</f>
        <v>40.200000000000003</v>
      </c>
      <c r="L87" s="24">
        <v>56</v>
      </c>
      <c r="M87" s="25"/>
      <c r="O87" s="1"/>
    </row>
    <row r="88" spans="1:17" s="2" customFormat="1" ht="26.1" customHeight="1">
      <c r="A88" s="9" t="s">
        <v>1</v>
      </c>
      <c r="B88" s="10" t="s">
        <v>2</v>
      </c>
      <c r="C88" s="10" t="s">
        <v>3</v>
      </c>
      <c r="D88" s="10" t="s">
        <v>4</v>
      </c>
      <c r="E88" s="11" t="s">
        <v>5</v>
      </c>
      <c r="F88" s="9" t="s">
        <v>23</v>
      </c>
      <c r="G88" s="12" t="s">
        <v>7</v>
      </c>
      <c r="H88" s="13" t="s">
        <v>8</v>
      </c>
      <c r="I88" s="13" t="s">
        <v>9</v>
      </c>
      <c r="J88" s="49" t="s">
        <v>10</v>
      </c>
      <c r="K88" s="50"/>
      <c r="L88" s="23" t="s">
        <v>24</v>
      </c>
      <c r="M88" s="23" t="s">
        <v>12</v>
      </c>
      <c r="O88" s="1"/>
      <c r="P88" s="3"/>
      <c r="Q88" s="3"/>
    </row>
    <row r="89" spans="1:17" ht="18" customHeight="1">
      <c r="A89" s="14">
        <v>81</v>
      </c>
      <c r="B89" s="15" t="s">
        <v>25</v>
      </c>
      <c r="C89" s="16" t="s">
        <v>114</v>
      </c>
      <c r="D89" s="61">
        <v>1</v>
      </c>
      <c r="E89" s="14" t="s">
        <v>115</v>
      </c>
      <c r="F89" s="17">
        <v>202011221222</v>
      </c>
      <c r="G89" s="14" t="s">
        <v>116</v>
      </c>
      <c r="H89" s="18">
        <v>72</v>
      </c>
      <c r="I89" s="18">
        <v>75.88</v>
      </c>
      <c r="J89" s="47">
        <f>H89*0.6+I89*0.4</f>
        <v>73.552000000000007</v>
      </c>
      <c r="K89" s="48"/>
      <c r="L89" s="24">
        <v>1</v>
      </c>
      <c r="M89" s="25" t="s">
        <v>17</v>
      </c>
      <c r="P89" s="3"/>
      <c r="Q89" s="3"/>
    </row>
    <row r="90" spans="1:17" ht="18" customHeight="1">
      <c r="A90" s="14">
        <v>82</v>
      </c>
      <c r="B90" s="15" t="s">
        <v>25</v>
      </c>
      <c r="C90" s="16" t="s">
        <v>114</v>
      </c>
      <c r="D90" s="59"/>
      <c r="E90" s="14" t="s">
        <v>117</v>
      </c>
      <c r="F90" s="17">
        <v>202011221223</v>
      </c>
      <c r="G90" s="14" t="s">
        <v>116</v>
      </c>
      <c r="H90" s="18">
        <v>56</v>
      </c>
      <c r="I90" s="18">
        <v>73.239999999999995</v>
      </c>
      <c r="J90" s="47">
        <f>H90*0.6+I90*0.4</f>
        <v>62.896000000000001</v>
      </c>
      <c r="K90" s="48"/>
      <c r="L90" s="24">
        <v>2</v>
      </c>
      <c r="M90" s="25" t="s">
        <v>17</v>
      </c>
      <c r="P90" s="3"/>
      <c r="Q90" s="3"/>
    </row>
    <row r="91" spans="1:17" ht="18" customHeight="1">
      <c r="A91" s="14">
        <v>83</v>
      </c>
      <c r="B91" s="15" t="s">
        <v>25</v>
      </c>
      <c r="C91" s="16" t="s">
        <v>114</v>
      </c>
      <c r="D91" s="60"/>
      <c r="E91" s="14" t="s">
        <v>118</v>
      </c>
      <c r="F91" s="17">
        <v>202011221225</v>
      </c>
      <c r="G91" s="14" t="s">
        <v>116</v>
      </c>
      <c r="H91" s="18">
        <v>53</v>
      </c>
      <c r="I91" s="18">
        <v>71.84</v>
      </c>
      <c r="J91" s="47">
        <f>H91*0.6+I91*0.4</f>
        <v>60.536000000000001</v>
      </c>
      <c r="K91" s="48"/>
      <c r="L91" s="24">
        <v>3</v>
      </c>
      <c r="M91" s="25"/>
      <c r="P91" s="3"/>
      <c r="Q91" s="3"/>
    </row>
    <row r="92" spans="1:17" s="2" customFormat="1" ht="27" customHeight="1">
      <c r="A92" s="9" t="s">
        <v>1</v>
      </c>
      <c r="B92" s="10" t="s">
        <v>2</v>
      </c>
      <c r="C92" s="10" t="s">
        <v>3</v>
      </c>
      <c r="D92" s="10" t="s">
        <v>4</v>
      </c>
      <c r="E92" s="11" t="s">
        <v>5</v>
      </c>
      <c r="F92" s="9" t="s">
        <v>23</v>
      </c>
      <c r="G92" s="12" t="s">
        <v>7</v>
      </c>
      <c r="H92" s="13" t="s">
        <v>8</v>
      </c>
      <c r="I92" s="13" t="s">
        <v>9</v>
      </c>
      <c r="J92" s="49" t="s">
        <v>10</v>
      </c>
      <c r="K92" s="50"/>
      <c r="L92" s="23" t="s">
        <v>24</v>
      </c>
      <c r="M92" s="23" t="s">
        <v>12</v>
      </c>
      <c r="O92" s="1"/>
      <c r="P92" s="3"/>
      <c r="Q92" s="3"/>
    </row>
    <row r="93" spans="1:17" ht="18" customHeight="1">
      <c r="A93" s="14">
        <v>84</v>
      </c>
      <c r="B93" s="15" t="s">
        <v>25</v>
      </c>
      <c r="C93" s="16" t="s">
        <v>119</v>
      </c>
      <c r="D93" s="61">
        <v>1</v>
      </c>
      <c r="E93" s="25" t="s">
        <v>120</v>
      </c>
      <c r="F93" s="17">
        <v>202011221112</v>
      </c>
      <c r="G93" s="14" t="s">
        <v>121</v>
      </c>
      <c r="H93" s="18">
        <v>80</v>
      </c>
      <c r="I93" s="18">
        <v>73.92</v>
      </c>
      <c r="J93" s="47">
        <f>H93*0.6+I93*0.4</f>
        <v>77.567999999999998</v>
      </c>
      <c r="K93" s="48"/>
      <c r="L93" s="24">
        <v>1</v>
      </c>
      <c r="M93" s="25" t="s">
        <v>17</v>
      </c>
      <c r="P93" s="3"/>
      <c r="Q93" s="3"/>
    </row>
    <row r="94" spans="1:17" ht="18" customHeight="1">
      <c r="A94" s="14">
        <v>85</v>
      </c>
      <c r="B94" s="15" t="s">
        <v>25</v>
      </c>
      <c r="C94" s="16" t="s">
        <v>119</v>
      </c>
      <c r="D94" s="59"/>
      <c r="E94" s="19" t="s">
        <v>122</v>
      </c>
      <c r="F94" s="17">
        <v>202011221118</v>
      </c>
      <c r="G94" s="14" t="s">
        <v>121</v>
      </c>
      <c r="H94" s="18">
        <v>71</v>
      </c>
      <c r="I94" s="18">
        <v>75.98</v>
      </c>
      <c r="J94" s="47">
        <f t="shared" ref="J94:J98" si="16">H94*0.6+I94*0.4</f>
        <v>72.992000000000004</v>
      </c>
      <c r="K94" s="48"/>
      <c r="L94" s="24">
        <v>2</v>
      </c>
      <c r="M94" s="25" t="s">
        <v>17</v>
      </c>
      <c r="P94" s="3"/>
      <c r="Q94" s="3"/>
    </row>
    <row r="95" spans="1:17" ht="18" customHeight="1">
      <c r="A95" s="14">
        <v>86</v>
      </c>
      <c r="B95" s="15" t="s">
        <v>25</v>
      </c>
      <c r="C95" s="16" t="s">
        <v>119</v>
      </c>
      <c r="D95" s="60"/>
      <c r="E95" s="14" t="s">
        <v>123</v>
      </c>
      <c r="F95" s="17">
        <v>202011221115</v>
      </c>
      <c r="G95" s="14" t="s">
        <v>121</v>
      </c>
      <c r="H95" s="18">
        <v>58</v>
      </c>
      <c r="I95" s="18">
        <v>58.58</v>
      </c>
      <c r="J95" s="47">
        <f t="shared" si="16"/>
        <v>58.231999999999999</v>
      </c>
      <c r="K95" s="48"/>
      <c r="L95" s="24">
        <v>3</v>
      </c>
      <c r="M95" s="25"/>
      <c r="P95" s="3"/>
      <c r="Q95" s="3"/>
    </row>
    <row r="96" spans="1:17" s="2" customFormat="1" ht="24.95" customHeight="1">
      <c r="A96" s="9" t="s">
        <v>1</v>
      </c>
      <c r="B96" s="10" t="s">
        <v>2</v>
      </c>
      <c r="C96" s="10" t="s">
        <v>3</v>
      </c>
      <c r="D96" s="10" t="s">
        <v>4</v>
      </c>
      <c r="E96" s="11" t="s">
        <v>5</v>
      </c>
      <c r="F96" s="9" t="s">
        <v>23</v>
      </c>
      <c r="G96" s="12" t="s">
        <v>7</v>
      </c>
      <c r="H96" s="13" t="s">
        <v>8</v>
      </c>
      <c r="I96" s="13" t="s">
        <v>9</v>
      </c>
      <c r="J96" s="49" t="s">
        <v>10</v>
      </c>
      <c r="K96" s="50"/>
      <c r="L96" s="23" t="s">
        <v>24</v>
      </c>
      <c r="M96" s="23" t="s">
        <v>12</v>
      </c>
      <c r="O96" s="1"/>
      <c r="P96" s="3"/>
      <c r="Q96" s="3"/>
    </row>
    <row r="97" spans="1:18" ht="18" customHeight="1">
      <c r="A97" s="14">
        <v>87</v>
      </c>
      <c r="B97" s="15" t="s">
        <v>36</v>
      </c>
      <c r="C97" s="16" t="s">
        <v>124</v>
      </c>
      <c r="D97" s="61">
        <v>1</v>
      </c>
      <c r="E97" s="14" t="s">
        <v>125</v>
      </c>
      <c r="F97" s="17">
        <v>202011221124</v>
      </c>
      <c r="G97" s="14" t="s">
        <v>126</v>
      </c>
      <c r="H97" s="18">
        <v>63.8</v>
      </c>
      <c r="I97" s="18">
        <v>78.14</v>
      </c>
      <c r="J97" s="47">
        <f t="shared" si="16"/>
        <v>69.536000000000001</v>
      </c>
      <c r="K97" s="48"/>
      <c r="L97" s="24">
        <v>1</v>
      </c>
      <c r="M97" s="25" t="s">
        <v>17</v>
      </c>
      <c r="P97" s="3"/>
      <c r="Q97" s="3"/>
    </row>
    <row r="98" spans="1:18" ht="18" customHeight="1">
      <c r="A98" s="14">
        <v>88</v>
      </c>
      <c r="B98" s="15" t="s">
        <v>36</v>
      </c>
      <c r="C98" s="16" t="s">
        <v>124</v>
      </c>
      <c r="D98" s="59"/>
      <c r="E98" s="14" t="s">
        <v>127</v>
      </c>
      <c r="F98" s="17">
        <v>202011221123</v>
      </c>
      <c r="G98" s="14" t="s">
        <v>126</v>
      </c>
      <c r="H98" s="18">
        <v>61.1</v>
      </c>
      <c r="I98" s="18">
        <v>80.78</v>
      </c>
      <c r="J98" s="47">
        <f t="shared" si="16"/>
        <v>68.971999999999994</v>
      </c>
      <c r="K98" s="48"/>
      <c r="L98" s="24">
        <v>2</v>
      </c>
      <c r="M98" s="25" t="s">
        <v>17</v>
      </c>
      <c r="P98" s="3"/>
      <c r="Q98" s="3"/>
    </row>
    <row r="99" spans="1:18" ht="18" customHeight="1">
      <c r="A99" s="14">
        <v>89</v>
      </c>
      <c r="B99" s="15" t="s">
        <v>36</v>
      </c>
      <c r="C99" s="16" t="s">
        <v>124</v>
      </c>
      <c r="D99" s="60"/>
      <c r="E99" s="14" t="s">
        <v>128</v>
      </c>
      <c r="F99" s="17">
        <v>202011221121</v>
      </c>
      <c r="G99" s="14" t="s">
        <v>126</v>
      </c>
      <c r="H99" s="18">
        <v>56.5</v>
      </c>
      <c r="I99" s="18" t="s">
        <v>22</v>
      </c>
      <c r="J99" s="47">
        <f>H99*0.6</f>
        <v>33.9</v>
      </c>
      <c r="K99" s="48"/>
      <c r="L99" s="24">
        <v>3</v>
      </c>
      <c r="M99" s="25"/>
      <c r="P99" s="3"/>
      <c r="Q99" s="3"/>
    </row>
    <row r="100" spans="1:18" s="2" customFormat="1" ht="24.95" customHeight="1">
      <c r="A100" s="9" t="s">
        <v>1</v>
      </c>
      <c r="B100" s="10" t="s">
        <v>2</v>
      </c>
      <c r="C100" s="10" t="s">
        <v>3</v>
      </c>
      <c r="D100" s="10" t="s">
        <v>4</v>
      </c>
      <c r="E100" s="11" t="s">
        <v>5</v>
      </c>
      <c r="F100" s="9" t="s">
        <v>23</v>
      </c>
      <c r="G100" s="12" t="s">
        <v>7</v>
      </c>
      <c r="H100" s="13" t="s">
        <v>8</v>
      </c>
      <c r="I100" s="13" t="s">
        <v>9</v>
      </c>
      <c r="J100" s="49" t="s">
        <v>10</v>
      </c>
      <c r="K100" s="50"/>
      <c r="L100" s="23" t="s">
        <v>24</v>
      </c>
      <c r="M100" s="23" t="s">
        <v>12</v>
      </c>
      <c r="O100" s="1"/>
      <c r="P100" s="3"/>
      <c r="Q100" s="3"/>
    </row>
    <row r="101" spans="1:18" ht="18" customHeight="1">
      <c r="A101" s="14">
        <v>90</v>
      </c>
      <c r="B101" s="14" t="s">
        <v>129</v>
      </c>
      <c r="C101" s="20" t="s">
        <v>130</v>
      </c>
      <c r="D101" s="20">
        <v>1</v>
      </c>
      <c r="E101" s="14" t="s">
        <v>131</v>
      </c>
      <c r="F101" s="17">
        <v>202011220924</v>
      </c>
      <c r="G101" s="14" t="s">
        <v>132</v>
      </c>
      <c r="H101" s="18">
        <v>66</v>
      </c>
      <c r="I101" s="18">
        <v>75.16</v>
      </c>
      <c r="J101" s="51">
        <f>H101*0.6+I101*0.4</f>
        <v>69.664000000000001</v>
      </c>
      <c r="K101" s="51"/>
      <c r="L101" s="36">
        <v>1</v>
      </c>
      <c r="M101" s="25" t="s">
        <v>17</v>
      </c>
      <c r="P101" s="3"/>
      <c r="Q101" s="3"/>
    </row>
    <row r="102" spans="1:18" ht="24.95" customHeight="1">
      <c r="A102" s="52" t="s">
        <v>133</v>
      </c>
      <c r="B102" s="52"/>
      <c r="C102" s="52"/>
      <c r="D102" s="52"/>
      <c r="E102" s="33"/>
      <c r="F102" s="34"/>
      <c r="G102" s="35"/>
      <c r="H102" s="33"/>
      <c r="I102" s="37"/>
      <c r="J102" s="38"/>
      <c r="K102" s="39"/>
      <c r="L102" s="40"/>
      <c r="M102" s="41"/>
      <c r="N102" s="42"/>
      <c r="Q102" s="3"/>
      <c r="R102" s="3"/>
    </row>
    <row r="103" spans="1:18" s="4" customFormat="1" ht="26.25" customHeight="1">
      <c r="A103" s="53" t="s">
        <v>134</v>
      </c>
      <c r="B103" s="54"/>
      <c r="C103" s="55" t="s">
        <v>135</v>
      </c>
      <c r="D103" s="55"/>
      <c r="E103" s="55"/>
      <c r="F103" s="53" t="s">
        <v>136</v>
      </c>
      <c r="G103" s="53"/>
      <c r="H103" s="56" t="s">
        <v>137</v>
      </c>
      <c r="I103" s="57"/>
      <c r="J103" s="57"/>
      <c r="K103" s="57"/>
      <c r="Q103" s="3"/>
      <c r="R103" s="3"/>
    </row>
    <row r="104" spans="1:18" s="4" customFormat="1" ht="26.25" customHeight="1">
      <c r="A104" s="53" t="s">
        <v>138</v>
      </c>
      <c r="B104" s="53"/>
      <c r="C104" s="55" t="s">
        <v>139</v>
      </c>
      <c r="D104" s="55"/>
      <c r="E104" s="55"/>
      <c r="F104" s="55" t="s">
        <v>140</v>
      </c>
      <c r="G104" s="55"/>
      <c r="H104" s="56" t="s">
        <v>148</v>
      </c>
      <c r="I104" s="56"/>
      <c r="J104" s="56"/>
      <c r="K104" s="56"/>
      <c r="Q104" s="3"/>
      <c r="R104" s="3"/>
    </row>
    <row r="105" spans="1:18" s="4" customFormat="1" ht="26.25" customHeight="1">
      <c r="A105" s="53" t="s">
        <v>141</v>
      </c>
      <c r="B105" s="53"/>
      <c r="C105" s="55" t="s">
        <v>142</v>
      </c>
      <c r="D105" s="55"/>
      <c r="E105" s="55"/>
      <c r="F105" s="55" t="s">
        <v>143</v>
      </c>
      <c r="G105" s="55"/>
      <c r="H105" s="56" t="s">
        <v>144</v>
      </c>
      <c r="I105" s="56"/>
      <c r="J105" s="56"/>
      <c r="K105" s="56"/>
      <c r="Q105" s="3"/>
      <c r="R105" s="3"/>
    </row>
    <row r="106" spans="1:18" s="4" customFormat="1" ht="26.25" customHeight="1">
      <c r="A106" s="56" t="s">
        <v>145</v>
      </c>
      <c r="B106" s="56"/>
      <c r="C106" s="56"/>
      <c r="D106" s="56"/>
      <c r="E106" s="56"/>
      <c r="F106" s="56"/>
      <c r="G106" s="56"/>
      <c r="H106" s="56"/>
      <c r="I106" s="56"/>
      <c r="J106" s="56"/>
      <c r="K106" s="56"/>
      <c r="Q106" s="3"/>
      <c r="R106" s="3"/>
    </row>
    <row r="107" spans="1:18" s="4" customFormat="1" ht="26.25" customHeight="1">
      <c r="A107" s="56" t="s">
        <v>146</v>
      </c>
      <c r="B107" s="56"/>
      <c r="C107" s="56"/>
      <c r="D107" s="56"/>
      <c r="E107" s="56"/>
      <c r="F107" s="56"/>
      <c r="G107" s="56"/>
      <c r="H107" s="56"/>
      <c r="I107" s="56"/>
      <c r="J107" s="56"/>
      <c r="K107" s="56"/>
      <c r="Q107" s="3"/>
      <c r="R107" s="3"/>
    </row>
    <row r="108" spans="1:18" s="4" customFormat="1" ht="88.5" customHeight="1">
      <c r="A108" s="58" t="s">
        <v>147</v>
      </c>
      <c r="B108" s="58"/>
      <c r="C108" s="58"/>
      <c r="D108" s="58"/>
      <c r="E108" s="58"/>
      <c r="F108" s="58"/>
      <c r="G108" s="58"/>
      <c r="H108" s="58"/>
      <c r="I108" s="58"/>
      <c r="J108" s="58"/>
      <c r="K108" s="58"/>
      <c r="Q108" s="3"/>
      <c r="R108" s="3"/>
    </row>
  </sheetData>
  <mergeCells count="69">
    <mergeCell ref="A107:K107"/>
    <mergeCell ref="A108:K108"/>
    <mergeCell ref="D3:D7"/>
    <mergeCell ref="D9:D11"/>
    <mergeCell ref="D13:D15"/>
    <mergeCell ref="D17:D23"/>
    <mergeCell ref="D25:D30"/>
    <mergeCell ref="D32:D87"/>
    <mergeCell ref="D89:D91"/>
    <mergeCell ref="D93:D95"/>
    <mergeCell ref="D97:D99"/>
    <mergeCell ref="A105:B105"/>
    <mergeCell ref="C105:E105"/>
    <mergeCell ref="F105:G105"/>
    <mergeCell ref="H105:K105"/>
    <mergeCell ref="A106:K106"/>
    <mergeCell ref="A103:B103"/>
    <mergeCell ref="C103:E103"/>
    <mergeCell ref="F103:G103"/>
    <mergeCell ref="H103:K103"/>
    <mergeCell ref="A104:B104"/>
    <mergeCell ref="C104:E104"/>
    <mergeCell ref="F104:G104"/>
    <mergeCell ref="H104:K104"/>
    <mergeCell ref="J98:K98"/>
    <mergeCell ref="J99:K99"/>
    <mergeCell ref="J100:K100"/>
    <mergeCell ref="J101:K101"/>
    <mergeCell ref="A102:D102"/>
    <mergeCell ref="J93:K93"/>
    <mergeCell ref="J94:K94"/>
    <mergeCell ref="J95:K95"/>
    <mergeCell ref="J96:K96"/>
    <mergeCell ref="J97:K97"/>
    <mergeCell ref="J88:K88"/>
    <mergeCell ref="J89:K89"/>
    <mergeCell ref="J90:K90"/>
    <mergeCell ref="J91:K91"/>
    <mergeCell ref="J92:K92"/>
    <mergeCell ref="J26:K26"/>
    <mergeCell ref="J27:K27"/>
    <mergeCell ref="J28:K28"/>
    <mergeCell ref="J29:K29"/>
    <mergeCell ref="J30:K30"/>
    <mergeCell ref="J21:K21"/>
    <mergeCell ref="J22:K22"/>
    <mergeCell ref="J23:K23"/>
    <mergeCell ref="J24:K24"/>
    <mergeCell ref="J25:K25"/>
    <mergeCell ref="J16:K16"/>
    <mergeCell ref="J17:K17"/>
    <mergeCell ref="J18:K18"/>
    <mergeCell ref="J19:K19"/>
    <mergeCell ref="J20:K20"/>
    <mergeCell ref="J11:K11"/>
    <mergeCell ref="J12:K12"/>
    <mergeCell ref="J13:K13"/>
    <mergeCell ref="J14:K14"/>
    <mergeCell ref="J15:K15"/>
    <mergeCell ref="J6:K6"/>
    <mergeCell ref="J7:K7"/>
    <mergeCell ref="J8:K8"/>
    <mergeCell ref="J9:K9"/>
    <mergeCell ref="J10:K10"/>
    <mergeCell ref="A1:N1"/>
    <mergeCell ref="J2:K2"/>
    <mergeCell ref="J3:K3"/>
    <mergeCell ref="J4:K4"/>
    <mergeCell ref="J5:K5"/>
  </mergeCells>
  <phoneticPr fontId="16"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体检</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匿名用户</dc:creator>
  <cp:lastModifiedBy>审核员</cp:lastModifiedBy>
  <dcterms:created xsi:type="dcterms:W3CDTF">2020-11-26T04:38:00Z</dcterms:created>
  <dcterms:modified xsi:type="dcterms:W3CDTF">2020-12-05T09:42:28Z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eadingLayout">
    <vt:bool>true</vt:bool>
  </property>
</Properties>
</file>