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面试综合成绩及入围体检人员名单" sheetId="1" r:id="rId1"/>
  </sheets>
  <definedNames/>
  <calcPr fullCalcOnLoad="1"/>
</workbook>
</file>

<file path=xl/sharedStrings.xml><?xml version="1.0" encoding="utf-8"?>
<sst xmlns="http://schemas.openxmlformats.org/spreadsheetml/2006/main" count="1077" uniqueCount="273">
  <si>
    <t>2021年柯城区公办幼儿园公开招聘劳动合同制教师笔试面试
综合成绩及入围体检人员名单</t>
  </si>
  <si>
    <t>序号</t>
  </si>
  <si>
    <t>报考学科</t>
  </si>
  <si>
    <t>姓名</t>
  </si>
  <si>
    <t>组别</t>
  </si>
  <si>
    <t>准考证号</t>
  </si>
  <si>
    <t>笔试成绩（30%）</t>
  </si>
  <si>
    <t>面试成绩（70%）</t>
  </si>
  <si>
    <t>修正后面试成绩</t>
  </si>
  <si>
    <t>综合成绩</t>
  </si>
  <si>
    <t>名次</t>
  </si>
  <si>
    <t>备注</t>
  </si>
  <si>
    <t>幼儿教育</t>
  </si>
  <si>
    <t>陈欣琪</t>
  </si>
  <si>
    <t>二</t>
  </si>
  <si>
    <t>入围体检</t>
  </si>
  <si>
    <t>徐丽君</t>
  </si>
  <si>
    <t>六</t>
  </si>
  <si>
    <t>孙思思</t>
  </si>
  <si>
    <t>五</t>
  </si>
  <si>
    <t>周立意</t>
  </si>
  <si>
    <t>一</t>
  </si>
  <si>
    <t>丁蕾</t>
  </si>
  <si>
    <t>余倩如</t>
  </si>
  <si>
    <t>李一琳</t>
  </si>
  <si>
    <t>三</t>
  </si>
  <si>
    <t>周逸云</t>
  </si>
  <si>
    <t>钱培希</t>
  </si>
  <si>
    <t>吴雯婷</t>
  </si>
  <si>
    <t>陈莹</t>
  </si>
  <si>
    <t>周慧卿</t>
  </si>
  <si>
    <t>余晟昌</t>
  </si>
  <si>
    <t>四</t>
  </si>
  <si>
    <t>童慧中</t>
  </si>
  <si>
    <t>陆添琳</t>
  </si>
  <si>
    <t>夏丁杭</t>
  </si>
  <si>
    <t>何夏蓝</t>
  </si>
  <si>
    <t>徐艺璇</t>
  </si>
  <si>
    <t>吴舒艺</t>
  </si>
  <si>
    <t>七</t>
  </si>
  <si>
    <t>姜敏婷</t>
  </si>
  <si>
    <t>刘云晓</t>
  </si>
  <si>
    <t>缪冉</t>
  </si>
  <si>
    <t>蓝馨</t>
  </si>
  <si>
    <t>吕城娟</t>
  </si>
  <si>
    <t>叶娉</t>
  </si>
  <si>
    <t>舒灵珠</t>
  </si>
  <si>
    <t>周妮</t>
  </si>
  <si>
    <t>孙佳惠</t>
  </si>
  <si>
    <t>罗欣</t>
  </si>
  <si>
    <t>胡舒燕</t>
  </si>
  <si>
    <t>周文倩</t>
  </si>
  <si>
    <t>潘君英</t>
  </si>
  <si>
    <t>黄梦蝶</t>
  </si>
  <si>
    <t>吴诗月</t>
  </si>
  <si>
    <t>周梦佳</t>
  </si>
  <si>
    <t>叶慧萍</t>
  </si>
  <si>
    <t>柴瑞瑶</t>
  </si>
  <si>
    <t>毛欣欣</t>
  </si>
  <si>
    <t>周洁</t>
  </si>
  <si>
    <t>黄程</t>
  </si>
  <si>
    <t>徐诺</t>
  </si>
  <si>
    <t>胡佳凌</t>
  </si>
  <si>
    <t>杨慧梅</t>
  </si>
  <si>
    <t>徐杭</t>
  </si>
  <si>
    <t>吴欣娱</t>
  </si>
  <si>
    <t>方欣宁</t>
  </si>
  <si>
    <t>何巧</t>
  </si>
  <si>
    <t>卢文颖</t>
  </si>
  <si>
    <t>廖笑霞</t>
  </si>
  <si>
    <t>李莹</t>
  </si>
  <si>
    <t>方美琳</t>
  </si>
  <si>
    <t>徐佳宁</t>
  </si>
  <si>
    <t>方姝琪</t>
  </si>
  <si>
    <t>李平</t>
  </si>
  <si>
    <t>揭雪芳</t>
  </si>
  <si>
    <t>童欣月</t>
  </si>
  <si>
    <t>吴霞</t>
  </si>
  <si>
    <t>徐珂薏</t>
  </si>
  <si>
    <t>余慧琳</t>
  </si>
  <si>
    <t>梅琴</t>
  </si>
  <si>
    <t>俞菲菲</t>
  </si>
  <si>
    <t>蔡呈茜</t>
  </si>
  <si>
    <t>邵丹奇</t>
  </si>
  <si>
    <t>赵敏</t>
  </si>
  <si>
    <t>胡含笑</t>
  </si>
  <si>
    <t>邹倩玉</t>
  </si>
  <si>
    <t>王亮</t>
  </si>
  <si>
    <t>何林芬</t>
  </si>
  <si>
    <t>李灵芝</t>
  </si>
  <si>
    <t>王婷婷</t>
  </si>
  <si>
    <t>向开秀</t>
  </si>
  <si>
    <t>范钦丽</t>
  </si>
  <si>
    <t>林夕</t>
  </si>
  <si>
    <t>朱雅琴</t>
  </si>
  <si>
    <t>郑哲慧</t>
  </si>
  <si>
    <t>汪慧君</t>
  </si>
  <si>
    <t>万晴</t>
  </si>
  <si>
    <t>姚璐琳</t>
  </si>
  <si>
    <t>徐美芳</t>
  </si>
  <si>
    <t>严瑜婷</t>
  </si>
  <si>
    <t>蓝灵</t>
  </si>
  <si>
    <t>姚清</t>
  </si>
  <si>
    <t>陈馨莉</t>
  </si>
  <si>
    <t>周灵慧</t>
  </si>
  <si>
    <t>蓝青芝</t>
  </si>
  <si>
    <t>徐晓玲</t>
  </si>
  <si>
    <t>周棋</t>
  </si>
  <si>
    <t>严佳琦</t>
  </si>
  <si>
    <t>蒋妙景</t>
  </si>
  <si>
    <t>蓝陈颖</t>
  </si>
  <si>
    <t>廖周云</t>
  </si>
  <si>
    <t>邵铖斐</t>
  </si>
  <si>
    <t>徐倩</t>
  </si>
  <si>
    <t>孙帆</t>
  </si>
  <si>
    <t>张琦</t>
  </si>
  <si>
    <t>柴倩峰</t>
  </si>
  <si>
    <t>余欣怡</t>
  </si>
  <si>
    <t>朱姝燕</t>
  </si>
  <si>
    <t>郑莉胜</t>
  </si>
  <si>
    <t>赵薇</t>
  </si>
  <si>
    <t>段邹琪</t>
  </si>
  <si>
    <t>黄静汝</t>
  </si>
  <si>
    <t>赵怡</t>
  </si>
  <si>
    <t>项晓莉</t>
  </si>
  <si>
    <t>樊菲</t>
  </si>
  <si>
    <t>毛倩倩</t>
  </si>
  <si>
    <t>郑凯丽</t>
  </si>
  <si>
    <t>蓝夏蓓</t>
  </si>
  <si>
    <t>汪义灵</t>
  </si>
  <si>
    <t>陈欢</t>
  </si>
  <si>
    <t>傅小单</t>
  </si>
  <si>
    <t>程思</t>
  </si>
  <si>
    <t>廖舒琦</t>
  </si>
  <si>
    <t>程琴</t>
  </si>
  <si>
    <t>何丽平</t>
  </si>
  <si>
    <t>周青园</t>
  </si>
  <si>
    <t>陈王佳惠</t>
  </si>
  <si>
    <t>祝靓如</t>
  </si>
  <si>
    <t>陈江婷</t>
  </si>
  <si>
    <t>王好丽</t>
  </si>
  <si>
    <t>梁燕平</t>
  </si>
  <si>
    <t>徐竹青</t>
  </si>
  <si>
    <t>郑雅妮</t>
  </si>
  <si>
    <t>陈蓝蓝</t>
  </si>
  <si>
    <t>吴思淇</t>
  </si>
  <si>
    <t>饶江叶</t>
  </si>
  <si>
    <t>姜珂珂</t>
  </si>
  <si>
    <t>王梦岚</t>
  </si>
  <si>
    <t>周花</t>
  </si>
  <si>
    <t>鄢慧妍</t>
  </si>
  <si>
    <t>姚倩倩</t>
  </si>
  <si>
    <t>翁琴琴</t>
  </si>
  <si>
    <t>赵雨彬</t>
  </si>
  <si>
    <t>邓燕芳</t>
  </si>
  <si>
    <t>祝燕薇</t>
  </si>
  <si>
    <t>项慧中</t>
  </si>
  <si>
    <t>杨露</t>
  </si>
  <si>
    <t>张钟月</t>
  </si>
  <si>
    <t>徐佳艺</t>
  </si>
  <si>
    <t>郑佳璐</t>
  </si>
  <si>
    <t>罗梦秋</t>
  </si>
  <si>
    <t>余齐</t>
  </si>
  <si>
    <t>管佳琦</t>
  </si>
  <si>
    <t>胡盼盼</t>
  </si>
  <si>
    <t>占贞燕</t>
  </si>
  <si>
    <t>杨欣雨</t>
  </si>
  <si>
    <t>龚丽君</t>
  </si>
  <si>
    <t>洪幸</t>
  </si>
  <si>
    <t>郑燕明</t>
  </si>
  <si>
    <t>徐霞</t>
  </si>
  <si>
    <t>朱彬</t>
  </si>
  <si>
    <t>程艺</t>
  </si>
  <si>
    <t>徐冬霞</t>
  </si>
  <si>
    <t>邵雯静</t>
  </si>
  <si>
    <t>祝文倩</t>
  </si>
  <si>
    <t>吴紫玲</t>
  </si>
  <si>
    <t>余慧兰</t>
  </si>
  <si>
    <t>吕婧怡</t>
  </si>
  <si>
    <t>郑悦</t>
  </si>
  <si>
    <t>吴晓梅</t>
  </si>
  <si>
    <t>孔素燕</t>
  </si>
  <si>
    <t>石雯婷</t>
  </si>
  <si>
    <t>刘慧慧</t>
  </si>
  <si>
    <t>张小琴</t>
  </si>
  <si>
    <t>沈雯婷</t>
  </si>
  <si>
    <t>王美烂</t>
  </si>
  <si>
    <t>叶伟霞</t>
  </si>
  <si>
    <t>饶方萍</t>
  </si>
  <si>
    <t>王夏</t>
  </si>
  <si>
    <t>章梅霞</t>
  </si>
  <si>
    <t>葛慧琴</t>
  </si>
  <si>
    <t>巫小琴</t>
  </si>
  <si>
    <t>吴金鑫</t>
  </si>
  <si>
    <t>周豪也</t>
  </si>
  <si>
    <t>卢文婷</t>
  </si>
  <si>
    <t>项凯燕</t>
  </si>
  <si>
    <t>徐晨洋</t>
  </si>
  <si>
    <t>周毓慧</t>
  </si>
  <si>
    <t>赵鲁娟</t>
  </si>
  <si>
    <t>周美林</t>
  </si>
  <si>
    <t>符文菁</t>
  </si>
  <si>
    <t>叶慧</t>
  </si>
  <si>
    <t>郑羽含</t>
  </si>
  <si>
    <t>曾静</t>
  </si>
  <si>
    <t>朱子矜</t>
  </si>
  <si>
    <t>朱燕青</t>
  </si>
  <si>
    <t>周晓馨</t>
  </si>
  <si>
    <t>袁娟娟</t>
  </si>
  <si>
    <t>颜佳瑾</t>
  </si>
  <si>
    <t>周露丹</t>
  </si>
  <si>
    <t>江涵曦</t>
  </si>
  <si>
    <t>黄玥星</t>
  </si>
  <si>
    <t>徐玲玲</t>
  </si>
  <si>
    <t>叶子恬</t>
  </si>
  <si>
    <t>裴绮婷</t>
  </si>
  <si>
    <t>邵慧琳</t>
  </si>
  <si>
    <t>周心怡</t>
  </si>
  <si>
    <t>吴孟迪</t>
  </si>
  <si>
    <t>林仙</t>
  </si>
  <si>
    <t>毛晨宏</t>
  </si>
  <si>
    <t>翁雯琪</t>
  </si>
  <si>
    <t>吴晓庆</t>
  </si>
  <si>
    <t>郑叶济之</t>
  </si>
  <si>
    <t>汪嫱萍</t>
  </si>
  <si>
    <t>叶一梅</t>
  </si>
  <si>
    <t>周雨欣</t>
  </si>
  <si>
    <t>季晔超</t>
  </si>
  <si>
    <t>留思纯</t>
  </si>
  <si>
    <t>方明群</t>
  </si>
  <si>
    <t>蒋丽萍</t>
  </si>
  <si>
    <t>邵敏</t>
  </si>
  <si>
    <t>夏蕾琼</t>
  </si>
  <si>
    <t>盛绮萃</t>
  </si>
  <si>
    <t>缺考</t>
  </si>
  <si>
    <t>修正系数算法：</t>
  </si>
  <si>
    <t>第一组</t>
  </si>
  <si>
    <t>面试得分合计：2273.16</t>
  </si>
  <si>
    <t>考生数：29</t>
  </si>
  <si>
    <t>面试平均得分：78.3848</t>
  </si>
  <si>
    <t>第二组</t>
  </si>
  <si>
    <t>面试得分合计：2542.06</t>
  </si>
  <si>
    <t>考生数：32</t>
  </si>
  <si>
    <t>面试平均得分：79.4394</t>
  </si>
  <si>
    <t>第三组</t>
  </si>
  <si>
    <t>面试得分合计：2520.50</t>
  </si>
  <si>
    <t>考生数：31</t>
  </si>
  <si>
    <t>面试平均得分：81.3065</t>
  </si>
  <si>
    <t>第四组</t>
  </si>
  <si>
    <t>面试得分合计：2550.41</t>
  </si>
  <si>
    <t>面试平均得分：82.2713</t>
  </si>
  <si>
    <t>第五组</t>
  </si>
  <si>
    <t>面试得分合计：2633.78</t>
  </si>
  <si>
    <t>面试平均得分：82.3056</t>
  </si>
  <si>
    <t>第六组</t>
  </si>
  <si>
    <t>面试得分合计：2435.36</t>
  </si>
  <si>
    <t>考生数：30</t>
  </si>
  <si>
    <t>面试平均得分：81.1787</t>
  </si>
  <si>
    <t>第七组</t>
  </si>
  <si>
    <t>面试得分合计：2552.92</t>
  </si>
  <si>
    <t>面试平均得分：79.7788</t>
  </si>
  <si>
    <t>全部考生</t>
  </si>
  <si>
    <t>面试得分总计：17508.19</t>
  </si>
  <si>
    <t>考生数：217</t>
  </si>
  <si>
    <t>面试平均得分：80.6829</t>
  </si>
  <si>
    <t>第一组修正系数=80.6829÷78.3848=1.0293</t>
  </si>
  <si>
    <t>第二组修正系数=80.6829÷79.4394=1.0157</t>
  </si>
  <si>
    <t>第三组修正系数=80.6829÷81.3065=0.9923</t>
  </si>
  <si>
    <t>第四组修正系数=80.6829÷82.2713=0.9807</t>
  </si>
  <si>
    <t>第五组修正系数=80.6829÷82.3056=0.9803</t>
  </si>
  <si>
    <t>第六组修正系数=80.6829÷81.1787=0.9939</t>
  </si>
  <si>
    <t>第七组修正系数=80.6829÷79.7788=1.0113</t>
  </si>
  <si>
    <t xml:space="preserve">    根据公告规定，面试成绩采用修正系数法计算，修正后的成绩作为最终面试成绩（精确到小数点后四位数，尾数四舍五入）。最终面试成绩按以下公式计算：
    修正后最终面试成绩＝考生面试得分×修正系数（全部进入面试考生得分平均值[精确到小数点后四位数，尾数四舍五入]÷考生所在面试组面试得分平均值[精确到小数点后四位数，尾数四舍五入]）。
    即：修正系数＝（全部进入面试考生面试得分之和÷全部进入面试考生数）÷（该组考生面试得分之和÷该组考生数）。
    修正系数计算精确到小数点后四位数，尾数四舍五入。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</si>
</sst>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  <xf numFmtId="0" fontId="24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zoomScaleSheetLayoutView="100" workbookViewId="0" topLeftCell="A255">
      <selection activeCell="G281" sqref="G281"/>
    </sheetView>
  </sheetViews>
  <sheetFormatPr defaultColWidth="9.00390625" defaultRowHeight="14.25"/>
  <cols>
    <col min="1" max="1" width="6.125" style="1" customWidth="1"/>
    <col min="2" max="2" width="11.625" style="1" customWidth="1"/>
    <col min="3" max="4" width="7.75390625" style="1" customWidth="1"/>
    <col min="5" max="5" width="12.25390625" style="1" customWidth="1"/>
    <col min="6" max="6" width="8.375" style="1" customWidth="1"/>
    <col min="7" max="7" width="8.125" style="1" customWidth="1"/>
    <col min="8" max="8" width="8.125" style="2" customWidth="1"/>
    <col min="9" max="9" width="8.125" style="3" customWidth="1"/>
    <col min="10" max="10" width="8.125" style="1" customWidth="1"/>
    <col min="11" max="11" width="11.50390625" style="1" customWidth="1"/>
    <col min="12" max="254" width="9.00390625" style="1" customWidth="1"/>
  </cols>
  <sheetData>
    <row r="1" spans="1:11" s="1" customFormat="1" ht="54" customHeight="1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0" t="s">
        <v>9</v>
      </c>
      <c r="J2" s="11" t="s">
        <v>10</v>
      </c>
      <c r="K2" s="11" t="s">
        <v>11</v>
      </c>
    </row>
    <row r="3" spans="1:11" s="1" customFormat="1" ht="19.5" customHeight="1">
      <c r="A3" s="8">
        <v>1</v>
      </c>
      <c r="B3" s="8" t="s">
        <v>12</v>
      </c>
      <c r="C3" s="8" t="s">
        <v>13</v>
      </c>
      <c r="D3" s="8" t="s">
        <v>14</v>
      </c>
      <c r="E3" s="8">
        <v>20210001022</v>
      </c>
      <c r="F3" s="8">
        <v>82</v>
      </c>
      <c r="G3" s="8">
        <v>87.6</v>
      </c>
      <c r="H3" s="9">
        <f>G3*1.0157</f>
        <v>88.97532</v>
      </c>
      <c r="I3" s="12">
        <f aca="true" t="shared" si="0" ref="I3:I66">F3*0.3+H3*0.7</f>
        <v>86.882724</v>
      </c>
      <c r="J3" s="8">
        <v>1</v>
      </c>
      <c r="K3" s="8" t="s">
        <v>15</v>
      </c>
    </row>
    <row r="4" spans="1:11" s="1" customFormat="1" ht="19.5" customHeight="1">
      <c r="A4" s="8">
        <v>2</v>
      </c>
      <c r="B4" s="8" t="s">
        <v>12</v>
      </c>
      <c r="C4" s="8" t="s">
        <v>16</v>
      </c>
      <c r="D4" s="8" t="s">
        <v>17</v>
      </c>
      <c r="E4" s="8">
        <v>20210006006</v>
      </c>
      <c r="F4" s="8">
        <v>77.5</v>
      </c>
      <c r="G4" s="8">
        <v>90.68</v>
      </c>
      <c r="H4" s="9">
        <f>G4*0.9939</f>
        <v>90.12685200000001</v>
      </c>
      <c r="I4" s="12">
        <f t="shared" si="0"/>
        <v>86.3387964</v>
      </c>
      <c r="J4" s="8">
        <v>2</v>
      </c>
      <c r="K4" s="8" t="s">
        <v>15</v>
      </c>
    </row>
    <row r="5" spans="1:11" s="1" customFormat="1" ht="19.5" customHeight="1">
      <c r="A5" s="8">
        <v>3</v>
      </c>
      <c r="B5" s="8" t="s">
        <v>12</v>
      </c>
      <c r="C5" s="8" t="s">
        <v>18</v>
      </c>
      <c r="D5" s="8" t="s">
        <v>19</v>
      </c>
      <c r="E5" s="8">
        <v>20210005015</v>
      </c>
      <c r="F5" s="8">
        <v>80</v>
      </c>
      <c r="G5" s="8">
        <v>90.74</v>
      </c>
      <c r="H5" s="9">
        <f>G5*0.9803</f>
        <v>88.95242199999998</v>
      </c>
      <c r="I5" s="12">
        <f t="shared" si="0"/>
        <v>86.26669539999997</v>
      </c>
      <c r="J5" s="8">
        <v>3</v>
      </c>
      <c r="K5" s="8" t="s">
        <v>15</v>
      </c>
    </row>
    <row r="6" spans="1:11" s="1" customFormat="1" ht="19.5" customHeight="1">
      <c r="A6" s="8">
        <v>4</v>
      </c>
      <c r="B6" s="8" t="s">
        <v>12</v>
      </c>
      <c r="C6" s="8" t="s">
        <v>20</v>
      </c>
      <c r="D6" s="8" t="s">
        <v>21</v>
      </c>
      <c r="E6" s="8">
        <v>20210009007</v>
      </c>
      <c r="F6" s="8">
        <v>75.5</v>
      </c>
      <c r="G6" s="8">
        <v>86.92</v>
      </c>
      <c r="H6" s="9">
        <f>G6*1.0293</f>
        <v>89.466756</v>
      </c>
      <c r="I6" s="12">
        <f t="shared" si="0"/>
        <v>85.2767292</v>
      </c>
      <c r="J6" s="8">
        <v>4</v>
      </c>
      <c r="K6" s="8" t="s">
        <v>15</v>
      </c>
    </row>
    <row r="7" spans="1:11" s="1" customFormat="1" ht="19.5" customHeight="1">
      <c r="A7" s="8">
        <v>5</v>
      </c>
      <c r="B7" s="8" t="s">
        <v>12</v>
      </c>
      <c r="C7" s="8" t="s">
        <v>22</v>
      </c>
      <c r="D7" s="8" t="s">
        <v>21</v>
      </c>
      <c r="E7" s="8">
        <v>20210003009</v>
      </c>
      <c r="F7" s="8">
        <v>78.5</v>
      </c>
      <c r="G7" s="8">
        <v>85.64</v>
      </c>
      <c r="H7" s="9">
        <f>G7*1.0293</f>
        <v>88.149252</v>
      </c>
      <c r="I7" s="12">
        <f t="shared" si="0"/>
        <v>85.2544764</v>
      </c>
      <c r="J7" s="8">
        <v>5</v>
      </c>
      <c r="K7" s="8" t="s">
        <v>15</v>
      </c>
    </row>
    <row r="8" spans="1:11" s="1" customFormat="1" ht="19.5" customHeight="1">
      <c r="A8" s="8">
        <v>6</v>
      </c>
      <c r="B8" s="8" t="s">
        <v>12</v>
      </c>
      <c r="C8" s="8" t="s">
        <v>23</v>
      </c>
      <c r="D8" s="8" t="s">
        <v>21</v>
      </c>
      <c r="E8" s="8">
        <v>20210007026</v>
      </c>
      <c r="F8" s="8">
        <v>73</v>
      </c>
      <c r="G8" s="8">
        <v>87.92</v>
      </c>
      <c r="H8" s="9">
        <f>G8*1.0293</f>
        <v>90.49605600000001</v>
      </c>
      <c r="I8" s="12">
        <f t="shared" si="0"/>
        <v>85.2472392</v>
      </c>
      <c r="J8" s="8">
        <v>6</v>
      </c>
      <c r="K8" s="8" t="s">
        <v>15</v>
      </c>
    </row>
    <row r="9" spans="1:11" s="1" customFormat="1" ht="19.5" customHeight="1">
      <c r="A9" s="8">
        <v>7</v>
      </c>
      <c r="B9" s="8" t="s">
        <v>12</v>
      </c>
      <c r="C9" s="8" t="s">
        <v>24</v>
      </c>
      <c r="D9" s="8" t="s">
        <v>25</v>
      </c>
      <c r="E9" s="8">
        <v>20210003030</v>
      </c>
      <c r="F9" s="8">
        <v>78</v>
      </c>
      <c r="G9" s="8">
        <v>88.8</v>
      </c>
      <c r="H9" s="9">
        <f>G9*0.9923</f>
        <v>88.11623999999999</v>
      </c>
      <c r="I9" s="12">
        <f t="shared" si="0"/>
        <v>85.081368</v>
      </c>
      <c r="J9" s="8">
        <v>7</v>
      </c>
      <c r="K9" s="8" t="s">
        <v>15</v>
      </c>
    </row>
    <row r="10" spans="1:11" s="1" customFormat="1" ht="19.5" customHeight="1">
      <c r="A10" s="8">
        <v>8</v>
      </c>
      <c r="B10" s="8" t="s">
        <v>12</v>
      </c>
      <c r="C10" s="8" t="s">
        <v>26</v>
      </c>
      <c r="D10" s="8" t="s">
        <v>21</v>
      </c>
      <c r="E10" s="8">
        <v>20210004001</v>
      </c>
      <c r="F10" s="8">
        <v>71.5</v>
      </c>
      <c r="G10" s="8">
        <v>88.02</v>
      </c>
      <c r="H10" s="9">
        <f>G10*1.0293</f>
        <v>90.59898600000001</v>
      </c>
      <c r="I10" s="12">
        <f t="shared" si="0"/>
        <v>84.86929020000001</v>
      </c>
      <c r="J10" s="8">
        <v>8</v>
      </c>
      <c r="K10" s="8" t="s">
        <v>15</v>
      </c>
    </row>
    <row r="11" spans="1:11" s="1" customFormat="1" ht="19.5" customHeight="1">
      <c r="A11" s="8">
        <v>9</v>
      </c>
      <c r="B11" s="8" t="s">
        <v>12</v>
      </c>
      <c r="C11" s="8" t="s">
        <v>27</v>
      </c>
      <c r="D11" s="8" t="s">
        <v>14</v>
      </c>
      <c r="E11" s="8">
        <v>20210005001</v>
      </c>
      <c r="F11" s="8">
        <v>72.5</v>
      </c>
      <c r="G11" s="8">
        <v>88.3</v>
      </c>
      <c r="H11" s="9">
        <f>G11*1.0157</f>
        <v>89.68631</v>
      </c>
      <c r="I11" s="12">
        <f t="shared" si="0"/>
        <v>84.530417</v>
      </c>
      <c r="J11" s="8">
        <v>9</v>
      </c>
      <c r="K11" s="8" t="s">
        <v>15</v>
      </c>
    </row>
    <row r="12" spans="1:11" s="1" customFormat="1" ht="19.5" customHeight="1">
      <c r="A12" s="8">
        <v>10</v>
      </c>
      <c r="B12" s="8" t="s">
        <v>12</v>
      </c>
      <c r="C12" s="8" t="s">
        <v>28</v>
      </c>
      <c r="D12" s="8" t="s">
        <v>25</v>
      </c>
      <c r="E12" s="8">
        <v>20210006001</v>
      </c>
      <c r="F12" s="8">
        <v>79</v>
      </c>
      <c r="G12" s="8">
        <v>87.4</v>
      </c>
      <c r="H12" s="9">
        <f>G12*0.9923</f>
        <v>86.72702</v>
      </c>
      <c r="I12" s="12">
        <f t="shared" si="0"/>
        <v>84.408914</v>
      </c>
      <c r="J12" s="8">
        <v>10</v>
      </c>
      <c r="K12" s="8" t="s">
        <v>15</v>
      </c>
    </row>
    <row r="13" spans="1:11" s="1" customFormat="1" ht="19.5" customHeight="1">
      <c r="A13" s="8">
        <v>11</v>
      </c>
      <c r="B13" s="8" t="s">
        <v>12</v>
      </c>
      <c r="C13" s="8" t="s">
        <v>29</v>
      </c>
      <c r="D13" s="8" t="s">
        <v>17</v>
      </c>
      <c r="E13" s="8">
        <v>20210006023</v>
      </c>
      <c r="F13" s="8">
        <v>78</v>
      </c>
      <c r="G13" s="8">
        <v>87.46</v>
      </c>
      <c r="H13" s="9">
        <f>G13*0.9939</f>
        <v>86.92649399999999</v>
      </c>
      <c r="I13" s="12">
        <f t="shared" si="0"/>
        <v>84.24854579999999</v>
      </c>
      <c r="J13" s="8">
        <v>11</v>
      </c>
      <c r="K13" s="8" t="s">
        <v>15</v>
      </c>
    </row>
    <row r="14" spans="1:11" s="1" customFormat="1" ht="19.5" customHeight="1">
      <c r="A14" s="8">
        <v>12</v>
      </c>
      <c r="B14" s="8" t="s">
        <v>12</v>
      </c>
      <c r="C14" s="8" t="s">
        <v>30</v>
      </c>
      <c r="D14" s="8" t="s">
        <v>19</v>
      </c>
      <c r="E14" s="8">
        <v>20210007018</v>
      </c>
      <c r="F14" s="8">
        <v>67.5</v>
      </c>
      <c r="G14" s="8">
        <v>92.98</v>
      </c>
      <c r="H14" s="9">
        <f>G14*0.9803</f>
        <v>91.14829399999999</v>
      </c>
      <c r="I14" s="12">
        <f t="shared" si="0"/>
        <v>84.05380579999999</v>
      </c>
      <c r="J14" s="8">
        <v>12</v>
      </c>
      <c r="K14" s="8" t="s">
        <v>15</v>
      </c>
    </row>
    <row r="15" spans="1:11" s="1" customFormat="1" ht="19.5" customHeight="1">
      <c r="A15" s="8">
        <v>13</v>
      </c>
      <c r="B15" s="8" t="s">
        <v>12</v>
      </c>
      <c r="C15" s="8" t="s">
        <v>31</v>
      </c>
      <c r="D15" s="8" t="s">
        <v>32</v>
      </c>
      <c r="E15" s="8">
        <v>20210003025</v>
      </c>
      <c r="F15" s="8">
        <v>75.5</v>
      </c>
      <c r="G15" s="8">
        <v>89.36</v>
      </c>
      <c r="H15" s="9">
        <f>G15*0.9807</f>
        <v>87.635352</v>
      </c>
      <c r="I15" s="12">
        <f t="shared" si="0"/>
        <v>83.9947464</v>
      </c>
      <c r="J15" s="8">
        <v>13</v>
      </c>
      <c r="K15" s="8" t="s">
        <v>15</v>
      </c>
    </row>
    <row r="16" spans="1:11" s="1" customFormat="1" ht="19.5" customHeight="1">
      <c r="A16" s="8">
        <v>14</v>
      </c>
      <c r="B16" s="8" t="s">
        <v>12</v>
      </c>
      <c r="C16" s="8" t="s">
        <v>33</v>
      </c>
      <c r="D16" s="8" t="s">
        <v>17</v>
      </c>
      <c r="E16" s="8">
        <v>20210003012</v>
      </c>
      <c r="F16" s="8">
        <v>81</v>
      </c>
      <c r="G16" s="8">
        <v>85.74</v>
      </c>
      <c r="H16" s="9">
        <f>G16*0.9939</f>
        <v>85.21698599999999</v>
      </c>
      <c r="I16" s="12">
        <f t="shared" si="0"/>
        <v>83.9518902</v>
      </c>
      <c r="J16" s="8">
        <v>14</v>
      </c>
      <c r="K16" s="8" t="s">
        <v>15</v>
      </c>
    </row>
    <row r="17" spans="1:11" s="1" customFormat="1" ht="19.5" customHeight="1">
      <c r="A17" s="8">
        <v>15</v>
      </c>
      <c r="B17" s="8" t="s">
        <v>12</v>
      </c>
      <c r="C17" s="8" t="s">
        <v>34</v>
      </c>
      <c r="D17" s="8" t="s">
        <v>32</v>
      </c>
      <c r="E17" s="8">
        <v>20210004002</v>
      </c>
      <c r="F17" s="8">
        <v>66.5</v>
      </c>
      <c r="G17" s="8">
        <v>93.12</v>
      </c>
      <c r="H17" s="9">
        <f>G17*0.9807</f>
        <v>91.32278400000001</v>
      </c>
      <c r="I17" s="12">
        <f t="shared" si="0"/>
        <v>83.8759488</v>
      </c>
      <c r="J17" s="8">
        <v>15</v>
      </c>
      <c r="K17" s="8" t="s">
        <v>15</v>
      </c>
    </row>
    <row r="18" spans="1:11" s="1" customFormat="1" ht="19.5" customHeight="1">
      <c r="A18" s="8">
        <v>16</v>
      </c>
      <c r="B18" s="8" t="s">
        <v>12</v>
      </c>
      <c r="C18" s="8" t="s">
        <v>35</v>
      </c>
      <c r="D18" s="8" t="s">
        <v>17</v>
      </c>
      <c r="E18" s="8">
        <v>20210003028</v>
      </c>
      <c r="F18" s="8">
        <v>80</v>
      </c>
      <c r="G18" s="8">
        <v>85.44</v>
      </c>
      <c r="H18" s="9">
        <f>G18*0.9939</f>
        <v>84.91881599999999</v>
      </c>
      <c r="I18" s="12">
        <f t="shared" si="0"/>
        <v>83.4431712</v>
      </c>
      <c r="J18" s="8">
        <v>16</v>
      </c>
      <c r="K18" s="8" t="s">
        <v>15</v>
      </c>
    </row>
    <row r="19" spans="1:11" s="1" customFormat="1" ht="19.5" customHeight="1">
      <c r="A19" s="8">
        <v>17</v>
      </c>
      <c r="B19" s="8" t="s">
        <v>12</v>
      </c>
      <c r="C19" s="8" t="s">
        <v>36</v>
      </c>
      <c r="D19" s="8" t="s">
        <v>14</v>
      </c>
      <c r="E19" s="8">
        <v>20210008001</v>
      </c>
      <c r="F19" s="8">
        <v>79</v>
      </c>
      <c r="G19" s="8">
        <v>83.98</v>
      </c>
      <c r="H19" s="9">
        <f>G19*1.0157</f>
        <v>85.29848600000001</v>
      </c>
      <c r="I19" s="12">
        <f t="shared" si="0"/>
        <v>83.4089402</v>
      </c>
      <c r="J19" s="8">
        <v>17</v>
      </c>
      <c r="K19" s="8" t="s">
        <v>15</v>
      </c>
    </row>
    <row r="20" spans="1:11" s="1" customFormat="1" ht="19.5" customHeight="1">
      <c r="A20" s="8">
        <v>18</v>
      </c>
      <c r="B20" s="8" t="s">
        <v>12</v>
      </c>
      <c r="C20" s="8" t="s">
        <v>37</v>
      </c>
      <c r="D20" s="8" t="s">
        <v>19</v>
      </c>
      <c r="E20" s="8">
        <v>20210006010</v>
      </c>
      <c r="F20" s="8">
        <v>77.5</v>
      </c>
      <c r="G20" s="8">
        <v>87.66</v>
      </c>
      <c r="H20" s="9">
        <f>G20*0.9803</f>
        <v>85.93309799999999</v>
      </c>
      <c r="I20" s="12">
        <f t="shared" si="0"/>
        <v>83.40316859999999</v>
      </c>
      <c r="J20" s="8">
        <v>18</v>
      </c>
      <c r="K20" s="8" t="s">
        <v>15</v>
      </c>
    </row>
    <row r="21" spans="1:11" s="1" customFormat="1" ht="19.5" customHeight="1">
      <c r="A21" s="8">
        <v>19</v>
      </c>
      <c r="B21" s="8" t="s">
        <v>12</v>
      </c>
      <c r="C21" s="8" t="s">
        <v>38</v>
      </c>
      <c r="D21" s="8" t="s">
        <v>39</v>
      </c>
      <c r="E21" s="8">
        <v>20210005004</v>
      </c>
      <c r="F21" s="8">
        <v>64.5</v>
      </c>
      <c r="G21" s="8">
        <v>90.42</v>
      </c>
      <c r="H21" s="9">
        <f>G21*1.0113</f>
        <v>91.44174600000001</v>
      </c>
      <c r="I21" s="12">
        <f t="shared" si="0"/>
        <v>83.35922219999999</v>
      </c>
      <c r="J21" s="8">
        <v>19</v>
      </c>
      <c r="K21" s="8" t="s">
        <v>15</v>
      </c>
    </row>
    <row r="22" spans="1:11" s="1" customFormat="1" ht="19.5" customHeight="1">
      <c r="A22" s="8">
        <v>20</v>
      </c>
      <c r="B22" s="8" t="s">
        <v>12</v>
      </c>
      <c r="C22" s="8" t="s">
        <v>40</v>
      </c>
      <c r="D22" s="8" t="s">
        <v>14</v>
      </c>
      <c r="E22" s="8">
        <v>20210002017</v>
      </c>
      <c r="F22" s="8">
        <v>78</v>
      </c>
      <c r="G22" s="8">
        <v>84.1</v>
      </c>
      <c r="H22" s="9">
        <f>G22*1.0157</f>
        <v>85.42036999999999</v>
      </c>
      <c r="I22" s="12">
        <f t="shared" si="0"/>
        <v>83.19425899999999</v>
      </c>
      <c r="J22" s="8">
        <v>20</v>
      </c>
      <c r="K22" s="8" t="s">
        <v>15</v>
      </c>
    </row>
    <row r="23" spans="1:11" s="1" customFormat="1" ht="19.5" customHeight="1">
      <c r="A23" s="8">
        <v>21</v>
      </c>
      <c r="B23" s="8" t="s">
        <v>12</v>
      </c>
      <c r="C23" s="8" t="s">
        <v>41</v>
      </c>
      <c r="D23" s="8" t="s">
        <v>25</v>
      </c>
      <c r="E23" s="8">
        <v>20210001027</v>
      </c>
      <c r="F23" s="8">
        <v>74</v>
      </c>
      <c r="G23" s="8">
        <v>87.8</v>
      </c>
      <c r="H23" s="9">
        <f>G23*0.9923</f>
        <v>87.12393999999999</v>
      </c>
      <c r="I23" s="12">
        <f t="shared" si="0"/>
        <v>83.18675799999998</v>
      </c>
      <c r="J23" s="8">
        <v>21</v>
      </c>
      <c r="K23" s="8" t="s">
        <v>15</v>
      </c>
    </row>
    <row r="24" spans="1:11" s="1" customFormat="1" ht="19.5" customHeight="1">
      <c r="A24" s="8">
        <v>22</v>
      </c>
      <c r="B24" s="8" t="s">
        <v>12</v>
      </c>
      <c r="C24" s="8" t="s">
        <v>42</v>
      </c>
      <c r="D24" s="8" t="s">
        <v>25</v>
      </c>
      <c r="E24" s="8">
        <v>20210001024</v>
      </c>
      <c r="F24" s="8">
        <v>71.5</v>
      </c>
      <c r="G24" s="8">
        <v>88.3</v>
      </c>
      <c r="H24" s="9">
        <f>G24*0.9923</f>
        <v>87.62008999999999</v>
      </c>
      <c r="I24" s="12">
        <f t="shared" si="0"/>
        <v>82.78406299999999</v>
      </c>
      <c r="J24" s="8">
        <v>22</v>
      </c>
      <c r="K24" s="8" t="s">
        <v>15</v>
      </c>
    </row>
    <row r="25" spans="1:11" s="1" customFormat="1" ht="19.5" customHeight="1">
      <c r="A25" s="8">
        <v>23</v>
      </c>
      <c r="B25" s="8" t="s">
        <v>12</v>
      </c>
      <c r="C25" s="8" t="s">
        <v>43</v>
      </c>
      <c r="D25" s="8" t="s">
        <v>21</v>
      </c>
      <c r="E25" s="8">
        <v>20210001007</v>
      </c>
      <c r="F25" s="8">
        <v>78</v>
      </c>
      <c r="G25" s="8">
        <v>82.4</v>
      </c>
      <c r="H25" s="9">
        <f>G25*1.0293</f>
        <v>84.81432000000001</v>
      </c>
      <c r="I25" s="12">
        <f t="shared" si="0"/>
        <v>82.770024</v>
      </c>
      <c r="J25" s="8">
        <v>23</v>
      </c>
      <c r="K25" s="8" t="s">
        <v>15</v>
      </c>
    </row>
    <row r="26" spans="1:11" s="1" customFormat="1" ht="19.5" customHeight="1">
      <c r="A26" s="8">
        <v>24</v>
      </c>
      <c r="B26" s="8" t="s">
        <v>12</v>
      </c>
      <c r="C26" s="8" t="s">
        <v>44</v>
      </c>
      <c r="D26" s="8" t="s">
        <v>14</v>
      </c>
      <c r="E26" s="8">
        <v>20210003008</v>
      </c>
      <c r="F26" s="8">
        <v>73</v>
      </c>
      <c r="G26" s="8">
        <v>85.26</v>
      </c>
      <c r="H26" s="9">
        <f>G26*1.0157</f>
        <v>86.59858200000001</v>
      </c>
      <c r="I26" s="12">
        <f t="shared" si="0"/>
        <v>82.51900739999999</v>
      </c>
      <c r="J26" s="8">
        <v>24</v>
      </c>
      <c r="K26" s="8" t="s">
        <v>15</v>
      </c>
    </row>
    <row r="27" spans="1:11" s="1" customFormat="1" ht="19.5" customHeight="1">
      <c r="A27" s="8">
        <v>25</v>
      </c>
      <c r="B27" s="8" t="s">
        <v>12</v>
      </c>
      <c r="C27" s="8" t="s">
        <v>45</v>
      </c>
      <c r="D27" s="8" t="s">
        <v>21</v>
      </c>
      <c r="E27" s="8">
        <v>20210001016</v>
      </c>
      <c r="F27" s="8">
        <v>82.5</v>
      </c>
      <c r="G27" s="8">
        <v>80.16</v>
      </c>
      <c r="H27" s="9">
        <f>G27*1.0293</f>
        <v>82.508688</v>
      </c>
      <c r="I27" s="12">
        <f t="shared" si="0"/>
        <v>82.5060816</v>
      </c>
      <c r="J27" s="8">
        <v>25</v>
      </c>
      <c r="K27" s="8" t="s">
        <v>15</v>
      </c>
    </row>
    <row r="28" spans="1:11" s="1" customFormat="1" ht="19.5" customHeight="1">
      <c r="A28" s="8">
        <v>26</v>
      </c>
      <c r="B28" s="8" t="s">
        <v>12</v>
      </c>
      <c r="C28" s="8" t="s">
        <v>46</v>
      </c>
      <c r="D28" s="8" t="s">
        <v>39</v>
      </c>
      <c r="E28" s="8">
        <v>20210004021</v>
      </c>
      <c r="F28" s="8">
        <v>64.5</v>
      </c>
      <c r="G28" s="8">
        <v>88.9</v>
      </c>
      <c r="H28" s="9">
        <f>G28*1.0113</f>
        <v>89.90457</v>
      </c>
      <c r="I28" s="12">
        <f t="shared" si="0"/>
        <v>82.283199</v>
      </c>
      <c r="J28" s="8">
        <v>26</v>
      </c>
      <c r="K28" s="8" t="s">
        <v>15</v>
      </c>
    </row>
    <row r="29" spans="1:11" s="1" customFormat="1" ht="19.5" customHeight="1">
      <c r="A29" s="8">
        <v>27</v>
      </c>
      <c r="B29" s="8" t="s">
        <v>12</v>
      </c>
      <c r="C29" s="8" t="s">
        <v>47</v>
      </c>
      <c r="D29" s="8" t="s">
        <v>39</v>
      </c>
      <c r="E29" s="8">
        <v>20210009012</v>
      </c>
      <c r="F29" s="8">
        <v>76</v>
      </c>
      <c r="G29" s="8">
        <v>83.76</v>
      </c>
      <c r="H29" s="9">
        <f>G29*1.0113</f>
        <v>84.70648800000001</v>
      </c>
      <c r="I29" s="12">
        <f t="shared" si="0"/>
        <v>82.0945416</v>
      </c>
      <c r="J29" s="8">
        <v>27</v>
      </c>
      <c r="K29" s="8" t="s">
        <v>15</v>
      </c>
    </row>
    <row r="30" spans="1:11" s="1" customFormat="1" ht="19.5" customHeight="1">
      <c r="A30" s="8">
        <v>28</v>
      </c>
      <c r="B30" s="8" t="s">
        <v>12</v>
      </c>
      <c r="C30" s="8" t="s">
        <v>48</v>
      </c>
      <c r="D30" s="8" t="s">
        <v>39</v>
      </c>
      <c r="E30" s="8">
        <v>20210007016</v>
      </c>
      <c r="F30" s="8">
        <v>70.5</v>
      </c>
      <c r="G30" s="8">
        <v>86.08</v>
      </c>
      <c r="H30" s="9">
        <f>G30*1.0113</f>
        <v>87.052704</v>
      </c>
      <c r="I30" s="12">
        <f t="shared" si="0"/>
        <v>82.0868928</v>
      </c>
      <c r="J30" s="8">
        <v>28</v>
      </c>
      <c r="K30" s="8" t="s">
        <v>15</v>
      </c>
    </row>
    <row r="31" spans="1:11" s="1" customFormat="1" ht="19.5" customHeight="1">
      <c r="A31" s="8">
        <v>29</v>
      </c>
      <c r="B31" s="8" t="s">
        <v>12</v>
      </c>
      <c r="C31" s="8" t="s">
        <v>49</v>
      </c>
      <c r="D31" s="8" t="s">
        <v>39</v>
      </c>
      <c r="E31" s="8">
        <v>20210002026</v>
      </c>
      <c r="F31" s="8">
        <v>77.5</v>
      </c>
      <c r="G31" s="8">
        <v>83.02</v>
      </c>
      <c r="H31" s="9">
        <f>G31*1.0113</f>
        <v>83.95812600000001</v>
      </c>
      <c r="I31" s="12">
        <f t="shared" si="0"/>
        <v>82.0206882</v>
      </c>
      <c r="J31" s="8">
        <v>29</v>
      </c>
      <c r="K31" s="8" t="s">
        <v>15</v>
      </c>
    </row>
    <row r="32" spans="1:11" s="1" customFormat="1" ht="19.5" customHeight="1">
      <c r="A32" s="8">
        <v>30</v>
      </c>
      <c r="B32" s="8" t="s">
        <v>12</v>
      </c>
      <c r="C32" s="8" t="s">
        <v>50</v>
      </c>
      <c r="D32" s="8" t="s">
        <v>32</v>
      </c>
      <c r="E32" s="8">
        <v>20210006015</v>
      </c>
      <c r="F32" s="8">
        <v>74.5</v>
      </c>
      <c r="G32" s="8">
        <v>86.8</v>
      </c>
      <c r="H32" s="9">
        <f>G32*0.9807</f>
        <v>85.12476</v>
      </c>
      <c r="I32" s="12">
        <f t="shared" si="0"/>
        <v>81.93733199999998</v>
      </c>
      <c r="J32" s="8">
        <v>30</v>
      </c>
      <c r="K32" s="8" t="s">
        <v>15</v>
      </c>
    </row>
    <row r="33" spans="1:11" s="1" customFormat="1" ht="19.5" customHeight="1">
      <c r="A33" s="8">
        <v>31</v>
      </c>
      <c r="B33" s="8" t="s">
        <v>12</v>
      </c>
      <c r="C33" s="8" t="s">
        <v>51</v>
      </c>
      <c r="D33" s="8" t="s">
        <v>19</v>
      </c>
      <c r="E33" s="8">
        <v>20210005019</v>
      </c>
      <c r="F33" s="8">
        <v>78</v>
      </c>
      <c r="G33" s="8">
        <v>85.12</v>
      </c>
      <c r="H33" s="9">
        <f>G33*0.9803</f>
        <v>83.443136</v>
      </c>
      <c r="I33" s="12">
        <f t="shared" si="0"/>
        <v>81.81019519999998</v>
      </c>
      <c r="J33" s="8">
        <v>31</v>
      </c>
      <c r="K33" s="8" t="s">
        <v>15</v>
      </c>
    </row>
    <row r="34" spans="1:11" s="1" customFormat="1" ht="19.5" customHeight="1">
      <c r="A34" s="8">
        <v>32</v>
      </c>
      <c r="B34" s="8" t="s">
        <v>12</v>
      </c>
      <c r="C34" s="8" t="s">
        <v>52</v>
      </c>
      <c r="D34" s="8" t="s">
        <v>39</v>
      </c>
      <c r="E34" s="8">
        <v>20210003014</v>
      </c>
      <c r="F34" s="8">
        <v>81</v>
      </c>
      <c r="G34" s="8">
        <v>81.14</v>
      </c>
      <c r="H34" s="9">
        <f>G34*1.0113</f>
        <v>82.056882</v>
      </c>
      <c r="I34" s="12">
        <f t="shared" si="0"/>
        <v>81.73981739999999</v>
      </c>
      <c r="J34" s="8">
        <v>32</v>
      </c>
      <c r="K34" s="8" t="s">
        <v>15</v>
      </c>
    </row>
    <row r="35" spans="1:11" s="1" customFormat="1" ht="19.5" customHeight="1">
      <c r="A35" s="8">
        <v>33</v>
      </c>
      <c r="B35" s="8" t="s">
        <v>12</v>
      </c>
      <c r="C35" s="8" t="s">
        <v>53</v>
      </c>
      <c r="D35" s="8" t="s">
        <v>21</v>
      </c>
      <c r="E35" s="8">
        <v>20210008006</v>
      </c>
      <c r="F35" s="8">
        <v>75.5</v>
      </c>
      <c r="G35" s="8">
        <v>81.88</v>
      </c>
      <c r="H35" s="9">
        <f>G35*1.0293</f>
        <v>84.279084</v>
      </c>
      <c r="I35" s="12">
        <f t="shared" si="0"/>
        <v>81.6453588</v>
      </c>
      <c r="J35" s="8">
        <v>33</v>
      </c>
      <c r="K35" s="8" t="s">
        <v>15</v>
      </c>
    </row>
    <row r="36" spans="1:11" s="1" customFormat="1" ht="19.5" customHeight="1">
      <c r="A36" s="8">
        <v>34</v>
      </c>
      <c r="B36" s="8" t="s">
        <v>12</v>
      </c>
      <c r="C36" s="8" t="s">
        <v>54</v>
      </c>
      <c r="D36" s="8" t="s">
        <v>17</v>
      </c>
      <c r="E36" s="8">
        <v>20210005008</v>
      </c>
      <c r="F36" s="8">
        <v>69</v>
      </c>
      <c r="G36" s="8">
        <v>87.38</v>
      </c>
      <c r="H36" s="9">
        <f>G36*0.9939</f>
        <v>86.846982</v>
      </c>
      <c r="I36" s="12">
        <f t="shared" si="0"/>
        <v>81.49288739999999</v>
      </c>
      <c r="J36" s="8">
        <v>34</v>
      </c>
      <c r="K36" s="8" t="s">
        <v>15</v>
      </c>
    </row>
    <row r="37" spans="1:11" s="1" customFormat="1" ht="19.5" customHeight="1">
      <c r="A37" s="8">
        <v>35</v>
      </c>
      <c r="B37" s="8" t="s">
        <v>12</v>
      </c>
      <c r="C37" s="8" t="s">
        <v>55</v>
      </c>
      <c r="D37" s="8" t="s">
        <v>17</v>
      </c>
      <c r="E37" s="8">
        <v>20210007025</v>
      </c>
      <c r="F37" s="8">
        <v>71</v>
      </c>
      <c r="G37" s="8">
        <v>86.26</v>
      </c>
      <c r="H37" s="9">
        <f>G37*0.9939</f>
        <v>85.73381400000001</v>
      </c>
      <c r="I37" s="12">
        <f t="shared" si="0"/>
        <v>81.3136698</v>
      </c>
      <c r="J37" s="8">
        <v>35</v>
      </c>
      <c r="K37" s="8" t="s">
        <v>15</v>
      </c>
    </row>
    <row r="38" spans="1:11" s="1" customFormat="1" ht="19.5" customHeight="1">
      <c r="A38" s="8">
        <v>36</v>
      </c>
      <c r="B38" s="8" t="s">
        <v>12</v>
      </c>
      <c r="C38" s="8" t="s">
        <v>56</v>
      </c>
      <c r="D38" s="8" t="s">
        <v>19</v>
      </c>
      <c r="E38" s="8">
        <v>20210007023</v>
      </c>
      <c r="F38" s="8">
        <v>74</v>
      </c>
      <c r="G38" s="8">
        <v>85.8</v>
      </c>
      <c r="H38" s="9">
        <f>G38*0.9803</f>
        <v>84.10973999999999</v>
      </c>
      <c r="I38" s="12">
        <f t="shared" si="0"/>
        <v>81.07681799999999</v>
      </c>
      <c r="J38" s="8">
        <v>36</v>
      </c>
      <c r="K38" s="8" t="s">
        <v>15</v>
      </c>
    </row>
    <row r="39" spans="1:11" s="1" customFormat="1" ht="19.5" customHeight="1">
      <c r="A39" s="8">
        <v>37</v>
      </c>
      <c r="B39" s="8" t="s">
        <v>12</v>
      </c>
      <c r="C39" s="8" t="s">
        <v>57</v>
      </c>
      <c r="D39" s="8" t="s">
        <v>19</v>
      </c>
      <c r="E39" s="8">
        <v>20210009009</v>
      </c>
      <c r="F39" s="8">
        <v>70.5</v>
      </c>
      <c r="G39" s="8">
        <v>87.24</v>
      </c>
      <c r="H39" s="9">
        <f>G39*0.9803</f>
        <v>85.52137199999999</v>
      </c>
      <c r="I39" s="12">
        <f t="shared" si="0"/>
        <v>81.01496039999998</v>
      </c>
      <c r="J39" s="8">
        <v>37</v>
      </c>
      <c r="K39" s="8" t="s">
        <v>15</v>
      </c>
    </row>
    <row r="40" spans="1:11" s="1" customFormat="1" ht="19.5" customHeight="1">
      <c r="A40" s="8">
        <v>38</v>
      </c>
      <c r="B40" s="8" t="s">
        <v>12</v>
      </c>
      <c r="C40" s="8" t="s">
        <v>58</v>
      </c>
      <c r="D40" s="8" t="s">
        <v>32</v>
      </c>
      <c r="E40" s="8">
        <v>20210004015</v>
      </c>
      <c r="F40" s="8">
        <v>63</v>
      </c>
      <c r="G40" s="8">
        <v>90.46</v>
      </c>
      <c r="H40" s="9">
        <f>G40*0.9807</f>
        <v>88.71412199999999</v>
      </c>
      <c r="I40" s="12">
        <f t="shared" si="0"/>
        <v>80.99988539999998</v>
      </c>
      <c r="J40" s="8">
        <v>38</v>
      </c>
      <c r="K40" s="8" t="s">
        <v>15</v>
      </c>
    </row>
    <row r="41" spans="1:11" s="1" customFormat="1" ht="19.5" customHeight="1">
      <c r="A41" s="8">
        <v>39</v>
      </c>
      <c r="B41" s="8" t="s">
        <v>12</v>
      </c>
      <c r="C41" s="8" t="s">
        <v>59</v>
      </c>
      <c r="D41" s="8" t="s">
        <v>32</v>
      </c>
      <c r="E41" s="8">
        <v>20210004006</v>
      </c>
      <c r="F41" s="8">
        <v>74</v>
      </c>
      <c r="G41" s="8">
        <v>85.62</v>
      </c>
      <c r="H41" s="9">
        <f>G41*0.9807</f>
        <v>83.967534</v>
      </c>
      <c r="I41" s="12">
        <f t="shared" si="0"/>
        <v>80.97727379999999</v>
      </c>
      <c r="J41" s="8">
        <v>39</v>
      </c>
      <c r="K41" s="8" t="s">
        <v>15</v>
      </c>
    </row>
    <row r="42" spans="1:11" s="1" customFormat="1" ht="19.5" customHeight="1">
      <c r="A42" s="8">
        <v>40</v>
      </c>
      <c r="B42" s="8" t="s">
        <v>12</v>
      </c>
      <c r="C42" s="8" t="s">
        <v>60</v>
      </c>
      <c r="D42" s="8" t="s">
        <v>39</v>
      </c>
      <c r="E42" s="8">
        <v>20210008012</v>
      </c>
      <c r="F42" s="8">
        <v>76</v>
      </c>
      <c r="G42" s="8">
        <v>82.18</v>
      </c>
      <c r="H42" s="9">
        <f>G42*1.0113</f>
        <v>83.10863400000001</v>
      </c>
      <c r="I42" s="12">
        <f t="shared" si="0"/>
        <v>80.9760438</v>
      </c>
      <c r="J42" s="8">
        <v>40</v>
      </c>
      <c r="K42" s="8" t="s">
        <v>15</v>
      </c>
    </row>
    <row r="43" spans="1:11" s="1" customFormat="1" ht="19.5" customHeight="1">
      <c r="A43" s="8">
        <v>41</v>
      </c>
      <c r="B43" s="8" t="s">
        <v>12</v>
      </c>
      <c r="C43" s="8" t="s">
        <v>61</v>
      </c>
      <c r="D43" s="8" t="s">
        <v>25</v>
      </c>
      <c r="E43" s="8">
        <v>20210001012</v>
      </c>
      <c r="F43" s="8">
        <v>75</v>
      </c>
      <c r="G43" s="8">
        <v>84.1</v>
      </c>
      <c r="H43" s="9">
        <f>G43*0.9923</f>
        <v>83.45242999999999</v>
      </c>
      <c r="I43" s="12">
        <f t="shared" si="0"/>
        <v>80.91670099999999</v>
      </c>
      <c r="J43" s="8">
        <v>41</v>
      </c>
      <c r="K43" s="8" t="s">
        <v>15</v>
      </c>
    </row>
    <row r="44" spans="1:11" s="1" customFormat="1" ht="19.5" customHeight="1">
      <c r="A44" s="8">
        <v>42</v>
      </c>
      <c r="B44" s="8" t="s">
        <v>12</v>
      </c>
      <c r="C44" s="8" t="s">
        <v>62</v>
      </c>
      <c r="D44" s="8" t="s">
        <v>39</v>
      </c>
      <c r="E44" s="8">
        <v>20210003003</v>
      </c>
      <c r="F44" s="8">
        <v>80</v>
      </c>
      <c r="G44" s="8">
        <v>80.34</v>
      </c>
      <c r="H44" s="9">
        <f>G44*1.0113</f>
        <v>81.247842</v>
      </c>
      <c r="I44" s="12">
        <f t="shared" si="0"/>
        <v>80.8734894</v>
      </c>
      <c r="J44" s="8">
        <v>42</v>
      </c>
      <c r="K44" s="8" t="s">
        <v>15</v>
      </c>
    </row>
    <row r="45" spans="1:11" s="1" customFormat="1" ht="19.5" customHeight="1">
      <c r="A45" s="8">
        <v>43</v>
      </c>
      <c r="B45" s="8" t="s">
        <v>12</v>
      </c>
      <c r="C45" s="8" t="s">
        <v>63</v>
      </c>
      <c r="D45" s="8" t="s">
        <v>21</v>
      </c>
      <c r="E45" s="8">
        <v>20210006016</v>
      </c>
      <c r="F45" s="8">
        <v>69.5</v>
      </c>
      <c r="G45" s="8">
        <v>83.26</v>
      </c>
      <c r="H45" s="9">
        <f>G45*1.0293</f>
        <v>85.69951800000001</v>
      </c>
      <c r="I45" s="12">
        <f t="shared" si="0"/>
        <v>80.8396626</v>
      </c>
      <c r="J45" s="8">
        <v>43</v>
      </c>
      <c r="K45" s="8" t="s">
        <v>15</v>
      </c>
    </row>
    <row r="46" spans="1:11" s="1" customFormat="1" ht="19.5" customHeight="1">
      <c r="A46" s="8">
        <v>44</v>
      </c>
      <c r="B46" s="8" t="s">
        <v>12</v>
      </c>
      <c r="C46" s="8" t="s">
        <v>64</v>
      </c>
      <c r="D46" s="8" t="s">
        <v>39</v>
      </c>
      <c r="E46" s="8">
        <v>20210008029</v>
      </c>
      <c r="F46" s="8">
        <v>70</v>
      </c>
      <c r="G46" s="8">
        <v>84.52</v>
      </c>
      <c r="H46" s="9">
        <f>G46*1.0113</f>
        <v>85.475076</v>
      </c>
      <c r="I46" s="12">
        <f t="shared" si="0"/>
        <v>80.8325532</v>
      </c>
      <c r="J46" s="8">
        <v>44</v>
      </c>
      <c r="K46" s="8" t="s">
        <v>15</v>
      </c>
    </row>
    <row r="47" spans="1:11" s="1" customFormat="1" ht="19.5" customHeight="1">
      <c r="A47" s="8">
        <v>45</v>
      </c>
      <c r="B47" s="8" t="s">
        <v>12</v>
      </c>
      <c r="C47" s="8" t="s">
        <v>65</v>
      </c>
      <c r="D47" s="8" t="s">
        <v>32</v>
      </c>
      <c r="E47" s="8">
        <v>20210005022</v>
      </c>
      <c r="F47" s="8">
        <v>69.5</v>
      </c>
      <c r="G47" s="8">
        <v>87.3</v>
      </c>
      <c r="H47" s="9">
        <f>G47*0.9807</f>
        <v>85.61511</v>
      </c>
      <c r="I47" s="12">
        <f t="shared" si="0"/>
        <v>80.780577</v>
      </c>
      <c r="J47" s="8">
        <v>45</v>
      </c>
      <c r="K47" s="8" t="s">
        <v>15</v>
      </c>
    </row>
    <row r="48" spans="1:11" s="1" customFormat="1" ht="19.5" customHeight="1">
      <c r="A48" s="8">
        <v>46</v>
      </c>
      <c r="B48" s="8" t="s">
        <v>12</v>
      </c>
      <c r="C48" s="8" t="s">
        <v>66</v>
      </c>
      <c r="D48" s="8" t="s">
        <v>21</v>
      </c>
      <c r="E48" s="8">
        <v>20210001021</v>
      </c>
      <c r="F48" s="8">
        <v>66.5</v>
      </c>
      <c r="G48" s="8">
        <v>84.42</v>
      </c>
      <c r="H48" s="9">
        <f>G48*1.0293</f>
        <v>86.89350600000002</v>
      </c>
      <c r="I48" s="12">
        <f t="shared" si="0"/>
        <v>80.77545420000001</v>
      </c>
      <c r="J48" s="8">
        <v>46</v>
      </c>
      <c r="K48" s="8" t="s">
        <v>15</v>
      </c>
    </row>
    <row r="49" spans="1:11" s="1" customFormat="1" ht="19.5" customHeight="1">
      <c r="A49" s="8">
        <v>47</v>
      </c>
      <c r="B49" s="8" t="s">
        <v>12</v>
      </c>
      <c r="C49" s="8" t="s">
        <v>67</v>
      </c>
      <c r="D49" s="8" t="s">
        <v>17</v>
      </c>
      <c r="E49" s="8">
        <v>20210007028</v>
      </c>
      <c r="F49" s="8">
        <v>68</v>
      </c>
      <c r="G49" s="8">
        <v>86.76</v>
      </c>
      <c r="H49" s="9">
        <f>G49*0.9939</f>
        <v>86.23076400000001</v>
      </c>
      <c r="I49" s="12">
        <f t="shared" si="0"/>
        <v>80.76153479999999</v>
      </c>
      <c r="J49" s="8">
        <v>47</v>
      </c>
      <c r="K49" s="8" t="s">
        <v>15</v>
      </c>
    </row>
    <row r="50" spans="1:11" s="1" customFormat="1" ht="19.5" customHeight="1">
      <c r="A50" s="8">
        <v>48</v>
      </c>
      <c r="B50" s="8" t="s">
        <v>12</v>
      </c>
      <c r="C50" s="8" t="s">
        <v>68</v>
      </c>
      <c r="D50" s="8" t="s">
        <v>39</v>
      </c>
      <c r="E50" s="8">
        <v>20210005017</v>
      </c>
      <c r="F50" s="8">
        <v>69</v>
      </c>
      <c r="G50" s="8">
        <v>84.42</v>
      </c>
      <c r="H50" s="9">
        <f>G50*1.0113</f>
        <v>85.373946</v>
      </c>
      <c r="I50" s="12">
        <f t="shared" si="0"/>
        <v>80.4617622</v>
      </c>
      <c r="J50" s="8">
        <v>48</v>
      </c>
      <c r="K50" s="8" t="s">
        <v>15</v>
      </c>
    </row>
    <row r="51" spans="1:11" s="1" customFormat="1" ht="19.5" customHeight="1">
      <c r="A51" s="8">
        <v>49</v>
      </c>
      <c r="B51" s="8" t="s">
        <v>12</v>
      </c>
      <c r="C51" s="8" t="s">
        <v>69</v>
      </c>
      <c r="D51" s="8" t="s">
        <v>19</v>
      </c>
      <c r="E51" s="8">
        <v>20210008004</v>
      </c>
      <c r="F51" s="8">
        <v>73.5</v>
      </c>
      <c r="G51" s="8">
        <v>85.06</v>
      </c>
      <c r="H51" s="9">
        <f>G51*0.9803</f>
        <v>83.384318</v>
      </c>
      <c r="I51" s="12">
        <f t="shared" si="0"/>
        <v>80.41902259999999</v>
      </c>
      <c r="J51" s="8">
        <v>49</v>
      </c>
      <c r="K51" s="8" t="s">
        <v>15</v>
      </c>
    </row>
    <row r="52" spans="1:11" s="1" customFormat="1" ht="19.5" customHeight="1">
      <c r="A52" s="8">
        <v>50</v>
      </c>
      <c r="B52" s="8" t="s">
        <v>12</v>
      </c>
      <c r="C52" s="8" t="s">
        <v>70</v>
      </c>
      <c r="D52" s="8" t="s">
        <v>19</v>
      </c>
      <c r="E52" s="8">
        <v>20210008025</v>
      </c>
      <c r="F52" s="8">
        <v>72.5</v>
      </c>
      <c r="G52" s="8">
        <v>85.4</v>
      </c>
      <c r="H52" s="9">
        <f>G52*0.9803</f>
        <v>83.71762</v>
      </c>
      <c r="I52" s="12">
        <f t="shared" si="0"/>
        <v>80.35233399999998</v>
      </c>
      <c r="J52" s="8">
        <v>50</v>
      </c>
      <c r="K52" s="8" t="s">
        <v>15</v>
      </c>
    </row>
    <row r="53" spans="1:11" s="1" customFormat="1" ht="19.5" customHeight="1">
      <c r="A53" s="8">
        <v>51</v>
      </c>
      <c r="B53" s="8" t="s">
        <v>12</v>
      </c>
      <c r="C53" s="8" t="s">
        <v>71</v>
      </c>
      <c r="D53" s="8" t="s">
        <v>32</v>
      </c>
      <c r="E53" s="8">
        <v>20210003013</v>
      </c>
      <c r="F53" s="8">
        <v>71</v>
      </c>
      <c r="G53" s="8">
        <v>86</v>
      </c>
      <c r="H53" s="9">
        <f>G53*0.9807</f>
        <v>84.3402</v>
      </c>
      <c r="I53" s="12">
        <f t="shared" si="0"/>
        <v>80.33814</v>
      </c>
      <c r="J53" s="8">
        <v>51</v>
      </c>
      <c r="K53" s="8" t="s">
        <v>15</v>
      </c>
    </row>
    <row r="54" spans="1:11" s="1" customFormat="1" ht="19.5" customHeight="1">
      <c r="A54" s="8">
        <v>52</v>
      </c>
      <c r="B54" s="8" t="s">
        <v>12</v>
      </c>
      <c r="C54" s="8" t="s">
        <v>72</v>
      </c>
      <c r="D54" s="8" t="s">
        <v>32</v>
      </c>
      <c r="E54" s="8">
        <v>20210001003</v>
      </c>
      <c r="F54" s="8">
        <v>67.5</v>
      </c>
      <c r="G54" s="8">
        <v>87.38</v>
      </c>
      <c r="H54" s="9">
        <f>G54*0.9807</f>
        <v>85.69356599999999</v>
      </c>
      <c r="I54" s="12">
        <f t="shared" si="0"/>
        <v>80.23549619999999</v>
      </c>
      <c r="J54" s="8">
        <v>52</v>
      </c>
      <c r="K54" s="8" t="s">
        <v>15</v>
      </c>
    </row>
    <row r="55" spans="1:11" s="1" customFormat="1" ht="19.5" customHeight="1">
      <c r="A55" s="8">
        <v>53</v>
      </c>
      <c r="B55" s="8" t="s">
        <v>12</v>
      </c>
      <c r="C55" s="8" t="s">
        <v>73</v>
      </c>
      <c r="D55" s="8" t="s">
        <v>19</v>
      </c>
      <c r="E55" s="8">
        <v>20210009011</v>
      </c>
      <c r="F55" s="8">
        <v>81.5</v>
      </c>
      <c r="G55" s="8">
        <v>81.24</v>
      </c>
      <c r="H55" s="9">
        <f>G55*0.9803</f>
        <v>79.63957199999999</v>
      </c>
      <c r="I55" s="12">
        <f t="shared" si="0"/>
        <v>80.19770039999999</v>
      </c>
      <c r="J55" s="8">
        <v>53</v>
      </c>
      <c r="K55" s="8" t="s">
        <v>15</v>
      </c>
    </row>
    <row r="56" spans="1:11" s="1" customFormat="1" ht="19.5" customHeight="1">
      <c r="A56" s="8">
        <v>54</v>
      </c>
      <c r="B56" s="8" t="s">
        <v>12</v>
      </c>
      <c r="C56" s="8" t="s">
        <v>74</v>
      </c>
      <c r="D56" s="8" t="s">
        <v>14</v>
      </c>
      <c r="E56" s="8">
        <v>20210009016</v>
      </c>
      <c r="F56" s="8">
        <v>75.5</v>
      </c>
      <c r="G56" s="8">
        <v>80.92</v>
      </c>
      <c r="H56" s="9">
        <f>G56*1.0157</f>
        <v>82.190444</v>
      </c>
      <c r="I56" s="12">
        <f t="shared" si="0"/>
        <v>80.18331079999999</v>
      </c>
      <c r="J56" s="8">
        <v>54</v>
      </c>
      <c r="K56" s="8" t="s">
        <v>15</v>
      </c>
    </row>
    <row r="57" spans="1:11" s="1" customFormat="1" ht="19.5" customHeight="1">
      <c r="A57" s="8">
        <v>55</v>
      </c>
      <c r="B57" s="8" t="s">
        <v>12</v>
      </c>
      <c r="C57" s="8" t="s">
        <v>75</v>
      </c>
      <c r="D57" s="8" t="s">
        <v>39</v>
      </c>
      <c r="E57" s="8">
        <v>20210007019</v>
      </c>
      <c r="F57" s="8">
        <v>66.5</v>
      </c>
      <c r="G57" s="8">
        <v>84.94</v>
      </c>
      <c r="H57" s="9">
        <f>G57*1.0113</f>
        <v>85.899822</v>
      </c>
      <c r="I57" s="12">
        <f t="shared" si="0"/>
        <v>80.07987539999999</v>
      </c>
      <c r="J57" s="8">
        <v>55</v>
      </c>
      <c r="K57" s="8" t="s">
        <v>15</v>
      </c>
    </row>
    <row r="58" spans="1:11" s="1" customFormat="1" ht="19.5" customHeight="1">
      <c r="A58" s="8">
        <v>56</v>
      </c>
      <c r="B58" s="8" t="s">
        <v>12</v>
      </c>
      <c r="C58" s="8" t="s">
        <v>76</v>
      </c>
      <c r="D58" s="8" t="s">
        <v>25</v>
      </c>
      <c r="E58" s="8">
        <v>20210005002</v>
      </c>
      <c r="F58" s="8">
        <v>76.5</v>
      </c>
      <c r="G58" s="8">
        <v>82.2</v>
      </c>
      <c r="H58" s="9">
        <f>G58*0.9923</f>
        <v>81.56706</v>
      </c>
      <c r="I58" s="12">
        <f t="shared" si="0"/>
        <v>80.04694199999999</v>
      </c>
      <c r="J58" s="8">
        <v>56</v>
      </c>
      <c r="K58" s="8" t="s">
        <v>15</v>
      </c>
    </row>
    <row r="59" spans="1:11" s="1" customFormat="1" ht="19.5" customHeight="1">
      <c r="A59" s="8">
        <v>57</v>
      </c>
      <c r="B59" s="8" t="s">
        <v>12</v>
      </c>
      <c r="C59" s="8" t="s">
        <v>77</v>
      </c>
      <c r="D59" s="8" t="s">
        <v>21</v>
      </c>
      <c r="E59" s="8">
        <v>20210007006</v>
      </c>
      <c r="F59" s="8">
        <v>71.5</v>
      </c>
      <c r="G59" s="8">
        <v>81.08</v>
      </c>
      <c r="H59" s="9">
        <f>G59*1.0293</f>
        <v>83.455644</v>
      </c>
      <c r="I59" s="12">
        <f t="shared" si="0"/>
        <v>79.8689508</v>
      </c>
      <c r="J59" s="8">
        <v>57</v>
      </c>
      <c r="K59" s="8" t="s">
        <v>15</v>
      </c>
    </row>
    <row r="60" spans="1:11" s="1" customFormat="1" ht="19.5" customHeight="1">
      <c r="A60" s="8">
        <v>58</v>
      </c>
      <c r="B60" s="8" t="s">
        <v>12</v>
      </c>
      <c r="C60" s="8" t="s">
        <v>78</v>
      </c>
      <c r="D60" s="8" t="s">
        <v>17</v>
      </c>
      <c r="E60" s="8">
        <v>20210004020</v>
      </c>
      <c r="F60" s="8">
        <v>69.5</v>
      </c>
      <c r="G60" s="8">
        <v>84.58</v>
      </c>
      <c r="H60" s="9">
        <f>G60*0.9939</f>
        <v>84.06406199999999</v>
      </c>
      <c r="I60" s="12">
        <f t="shared" si="0"/>
        <v>79.69484339999998</v>
      </c>
      <c r="J60" s="8">
        <v>58</v>
      </c>
      <c r="K60" s="8" t="s">
        <v>15</v>
      </c>
    </row>
    <row r="61" spans="1:11" s="1" customFormat="1" ht="19.5" customHeight="1">
      <c r="A61" s="8">
        <v>59</v>
      </c>
      <c r="B61" s="8" t="s">
        <v>12</v>
      </c>
      <c r="C61" s="8" t="s">
        <v>79</v>
      </c>
      <c r="D61" s="8" t="s">
        <v>39</v>
      </c>
      <c r="E61" s="8">
        <v>20210002028</v>
      </c>
      <c r="F61" s="8">
        <v>74.5</v>
      </c>
      <c r="G61" s="8">
        <v>81</v>
      </c>
      <c r="H61" s="9">
        <f>G61*1.0113</f>
        <v>81.9153</v>
      </c>
      <c r="I61" s="12">
        <f t="shared" si="0"/>
        <v>79.69071</v>
      </c>
      <c r="J61" s="8">
        <v>59</v>
      </c>
      <c r="K61" s="8" t="s">
        <v>15</v>
      </c>
    </row>
    <row r="62" spans="1:11" s="1" customFormat="1" ht="19.5" customHeight="1">
      <c r="A62" s="8">
        <v>60</v>
      </c>
      <c r="B62" s="8" t="s">
        <v>12</v>
      </c>
      <c r="C62" s="8" t="s">
        <v>80</v>
      </c>
      <c r="D62" s="8" t="s">
        <v>19</v>
      </c>
      <c r="E62" s="8">
        <v>20210007003</v>
      </c>
      <c r="F62" s="8">
        <v>69</v>
      </c>
      <c r="G62" s="8">
        <v>85.82</v>
      </c>
      <c r="H62" s="9">
        <f>G62*0.9803</f>
        <v>84.12934599999998</v>
      </c>
      <c r="I62" s="12">
        <f t="shared" si="0"/>
        <v>79.59054219999999</v>
      </c>
      <c r="J62" s="8">
        <v>60</v>
      </c>
      <c r="K62" s="8" t="s">
        <v>15</v>
      </c>
    </row>
    <row r="63" spans="1:11" s="1" customFormat="1" ht="19.5" customHeight="1">
      <c r="A63" s="8">
        <v>61</v>
      </c>
      <c r="B63" s="8" t="s">
        <v>12</v>
      </c>
      <c r="C63" s="8" t="s">
        <v>81</v>
      </c>
      <c r="D63" s="8" t="s">
        <v>25</v>
      </c>
      <c r="E63" s="8">
        <v>20210007027</v>
      </c>
      <c r="F63" s="8">
        <v>77.5</v>
      </c>
      <c r="G63" s="8">
        <v>81.1</v>
      </c>
      <c r="H63" s="9">
        <f>G63*0.9923</f>
        <v>80.47552999999999</v>
      </c>
      <c r="I63" s="12">
        <f t="shared" si="0"/>
        <v>79.58287099999998</v>
      </c>
      <c r="J63" s="8">
        <v>61</v>
      </c>
      <c r="K63" s="8" t="s">
        <v>15</v>
      </c>
    </row>
    <row r="64" spans="1:11" s="1" customFormat="1" ht="19.5" customHeight="1">
      <c r="A64" s="8">
        <v>62</v>
      </c>
      <c r="B64" s="8" t="s">
        <v>12</v>
      </c>
      <c r="C64" s="8" t="s">
        <v>82</v>
      </c>
      <c r="D64" s="8" t="s">
        <v>14</v>
      </c>
      <c r="E64" s="8">
        <v>20210008022</v>
      </c>
      <c r="F64" s="8">
        <v>77.5</v>
      </c>
      <c r="G64" s="8">
        <v>79.2</v>
      </c>
      <c r="H64" s="9">
        <f>G64*1.0157</f>
        <v>80.44344000000001</v>
      </c>
      <c r="I64" s="12">
        <f t="shared" si="0"/>
        <v>79.560408</v>
      </c>
      <c r="J64" s="8">
        <v>62</v>
      </c>
      <c r="K64" s="8" t="s">
        <v>15</v>
      </c>
    </row>
    <row r="65" spans="1:11" s="1" customFormat="1" ht="19.5" customHeight="1">
      <c r="A65" s="8">
        <v>63</v>
      </c>
      <c r="B65" s="8" t="s">
        <v>12</v>
      </c>
      <c r="C65" s="8" t="s">
        <v>83</v>
      </c>
      <c r="D65" s="8" t="s">
        <v>25</v>
      </c>
      <c r="E65" s="8">
        <v>20210002013</v>
      </c>
      <c r="F65" s="8">
        <v>67.5</v>
      </c>
      <c r="G65" s="8">
        <v>85.2</v>
      </c>
      <c r="H65" s="9">
        <f>G65*0.9923</f>
        <v>84.54396</v>
      </c>
      <c r="I65" s="12">
        <f t="shared" si="0"/>
        <v>79.43077199999999</v>
      </c>
      <c r="J65" s="8">
        <v>63</v>
      </c>
      <c r="K65" s="8" t="s">
        <v>15</v>
      </c>
    </row>
    <row r="66" spans="1:11" s="1" customFormat="1" ht="19.5" customHeight="1">
      <c r="A66" s="8">
        <v>64</v>
      </c>
      <c r="B66" s="8" t="s">
        <v>12</v>
      </c>
      <c r="C66" s="8" t="s">
        <v>84</v>
      </c>
      <c r="D66" s="8" t="s">
        <v>14</v>
      </c>
      <c r="E66" s="8">
        <v>20210008026</v>
      </c>
      <c r="F66" s="8">
        <v>64.5</v>
      </c>
      <c r="G66" s="8">
        <v>84.5</v>
      </c>
      <c r="H66" s="9">
        <f>G66*1.0157</f>
        <v>85.82665</v>
      </c>
      <c r="I66" s="12">
        <f t="shared" si="0"/>
        <v>79.42865499999999</v>
      </c>
      <c r="J66" s="8">
        <v>64</v>
      </c>
      <c r="K66" s="8" t="s">
        <v>15</v>
      </c>
    </row>
    <row r="67" spans="1:11" s="1" customFormat="1" ht="19.5" customHeight="1">
      <c r="A67" s="8">
        <v>65</v>
      </c>
      <c r="B67" s="8" t="s">
        <v>12</v>
      </c>
      <c r="C67" s="8" t="s">
        <v>85</v>
      </c>
      <c r="D67" s="8" t="s">
        <v>39</v>
      </c>
      <c r="E67" s="8">
        <v>20210005007</v>
      </c>
      <c r="F67" s="8">
        <v>72</v>
      </c>
      <c r="G67" s="8">
        <v>81.62</v>
      </c>
      <c r="H67" s="9">
        <f>G67*1.0113</f>
        <v>82.54230600000001</v>
      </c>
      <c r="I67" s="12">
        <f aca="true" t="shared" si="1" ref="I67:I130">F67*0.3+H67*0.7</f>
        <v>79.3796142</v>
      </c>
      <c r="J67" s="8">
        <v>65</v>
      </c>
      <c r="K67" s="8" t="s">
        <v>15</v>
      </c>
    </row>
    <row r="68" spans="1:11" s="1" customFormat="1" ht="19.5" customHeight="1">
      <c r="A68" s="8">
        <v>66</v>
      </c>
      <c r="B68" s="8" t="s">
        <v>12</v>
      </c>
      <c r="C68" s="8" t="s">
        <v>86</v>
      </c>
      <c r="D68" s="8" t="s">
        <v>32</v>
      </c>
      <c r="E68" s="8">
        <v>20210005020</v>
      </c>
      <c r="F68" s="8">
        <v>79</v>
      </c>
      <c r="G68" s="8">
        <v>80.94</v>
      </c>
      <c r="H68" s="9">
        <f>G68*0.9807</f>
        <v>79.377858</v>
      </c>
      <c r="I68" s="12">
        <f t="shared" si="1"/>
        <v>79.2645006</v>
      </c>
      <c r="J68" s="8">
        <v>66</v>
      </c>
      <c r="K68" s="8" t="s">
        <v>15</v>
      </c>
    </row>
    <row r="69" spans="1:11" s="1" customFormat="1" ht="19.5" customHeight="1">
      <c r="A69" s="8">
        <v>67</v>
      </c>
      <c r="B69" s="8" t="s">
        <v>12</v>
      </c>
      <c r="C69" s="8" t="s">
        <v>87</v>
      </c>
      <c r="D69" s="8" t="s">
        <v>14</v>
      </c>
      <c r="E69" s="8">
        <v>20210005024</v>
      </c>
      <c r="F69" s="8">
        <v>66</v>
      </c>
      <c r="G69" s="8">
        <v>83.5</v>
      </c>
      <c r="H69" s="9">
        <f>G69*1.0157</f>
        <v>84.81095</v>
      </c>
      <c r="I69" s="12">
        <f t="shared" si="1"/>
        <v>79.167665</v>
      </c>
      <c r="J69" s="8">
        <v>67</v>
      </c>
      <c r="K69" s="8" t="s">
        <v>15</v>
      </c>
    </row>
    <row r="70" spans="1:11" s="1" customFormat="1" ht="19.5" customHeight="1">
      <c r="A70" s="8">
        <v>68</v>
      </c>
      <c r="B70" s="8" t="s">
        <v>12</v>
      </c>
      <c r="C70" s="8" t="s">
        <v>88</v>
      </c>
      <c r="D70" s="8" t="s">
        <v>32</v>
      </c>
      <c r="E70" s="8">
        <v>20210002021</v>
      </c>
      <c r="F70" s="8">
        <v>65.5</v>
      </c>
      <c r="G70" s="8">
        <v>86.58</v>
      </c>
      <c r="H70" s="9">
        <f>G70*0.9807</f>
        <v>84.909006</v>
      </c>
      <c r="I70" s="12">
        <f t="shared" si="1"/>
        <v>79.0863042</v>
      </c>
      <c r="J70" s="8">
        <v>68</v>
      </c>
      <c r="K70" s="8" t="s">
        <v>15</v>
      </c>
    </row>
    <row r="71" spans="1:11" s="1" customFormat="1" ht="19.5" customHeight="1">
      <c r="A71" s="8">
        <v>69</v>
      </c>
      <c r="B71" s="8" t="s">
        <v>12</v>
      </c>
      <c r="C71" s="8" t="s">
        <v>89</v>
      </c>
      <c r="D71" s="8" t="s">
        <v>14</v>
      </c>
      <c r="E71" s="8">
        <v>20210004005</v>
      </c>
      <c r="F71" s="8">
        <v>65</v>
      </c>
      <c r="G71" s="8">
        <v>83.74</v>
      </c>
      <c r="H71" s="9">
        <f>G71*1.0157</f>
        <v>85.054718</v>
      </c>
      <c r="I71" s="12">
        <f t="shared" si="1"/>
        <v>79.0383026</v>
      </c>
      <c r="J71" s="8">
        <v>69</v>
      </c>
      <c r="K71" s="8" t="s">
        <v>15</v>
      </c>
    </row>
    <row r="72" spans="1:11" s="1" customFormat="1" ht="19.5" customHeight="1">
      <c r="A72" s="8">
        <v>70</v>
      </c>
      <c r="B72" s="8" t="s">
        <v>12</v>
      </c>
      <c r="C72" s="8" t="s">
        <v>90</v>
      </c>
      <c r="D72" s="8" t="s">
        <v>19</v>
      </c>
      <c r="E72" s="8">
        <v>20210002014</v>
      </c>
      <c r="F72" s="8">
        <v>66</v>
      </c>
      <c r="G72" s="8">
        <v>86.14</v>
      </c>
      <c r="H72" s="9">
        <f>G72*0.9803</f>
        <v>84.44304199999999</v>
      </c>
      <c r="I72" s="12">
        <f t="shared" si="1"/>
        <v>78.91012939999999</v>
      </c>
      <c r="J72" s="8">
        <v>70</v>
      </c>
      <c r="K72" s="8" t="s">
        <v>15</v>
      </c>
    </row>
    <row r="73" spans="1:11" s="1" customFormat="1" ht="19.5" customHeight="1">
      <c r="A73" s="8">
        <v>71</v>
      </c>
      <c r="B73" s="8" t="s">
        <v>12</v>
      </c>
      <c r="C73" s="8" t="s">
        <v>91</v>
      </c>
      <c r="D73" s="8" t="s">
        <v>21</v>
      </c>
      <c r="E73" s="8">
        <v>20210002018</v>
      </c>
      <c r="F73" s="8">
        <v>64</v>
      </c>
      <c r="G73" s="8">
        <v>82.82</v>
      </c>
      <c r="H73" s="9">
        <f>G73*1.0293</f>
        <v>85.246626</v>
      </c>
      <c r="I73" s="12">
        <f t="shared" si="1"/>
        <v>78.8726382</v>
      </c>
      <c r="J73" s="8">
        <v>71</v>
      </c>
      <c r="K73" s="8" t="s">
        <v>15</v>
      </c>
    </row>
    <row r="74" spans="1:11" s="1" customFormat="1" ht="19.5" customHeight="1">
      <c r="A74" s="8">
        <v>72</v>
      </c>
      <c r="B74" s="8" t="s">
        <v>12</v>
      </c>
      <c r="C74" s="8" t="s">
        <v>92</v>
      </c>
      <c r="D74" s="8" t="s">
        <v>14</v>
      </c>
      <c r="E74" s="8">
        <v>20210005014</v>
      </c>
      <c r="F74" s="8">
        <v>67</v>
      </c>
      <c r="G74" s="8">
        <v>82.66</v>
      </c>
      <c r="H74" s="9">
        <f>G74*1.0157</f>
        <v>83.957762</v>
      </c>
      <c r="I74" s="12">
        <f t="shared" si="1"/>
        <v>78.8704334</v>
      </c>
      <c r="J74" s="8">
        <v>72</v>
      </c>
      <c r="K74" s="8" t="s">
        <v>15</v>
      </c>
    </row>
    <row r="75" spans="1:11" s="1" customFormat="1" ht="19.5" customHeight="1">
      <c r="A75" s="8">
        <v>73</v>
      </c>
      <c r="B75" s="8" t="s">
        <v>12</v>
      </c>
      <c r="C75" s="8" t="s">
        <v>93</v>
      </c>
      <c r="D75" s="8" t="s">
        <v>17</v>
      </c>
      <c r="E75" s="8">
        <v>20210007020</v>
      </c>
      <c r="F75" s="8">
        <v>73.5</v>
      </c>
      <c r="G75" s="8">
        <v>81.52</v>
      </c>
      <c r="H75" s="9">
        <f>G75*0.9939</f>
        <v>81.022728</v>
      </c>
      <c r="I75" s="12">
        <f t="shared" si="1"/>
        <v>78.7659096</v>
      </c>
      <c r="J75" s="8">
        <v>73</v>
      </c>
      <c r="K75" s="8" t="s">
        <v>15</v>
      </c>
    </row>
    <row r="76" spans="1:11" s="1" customFormat="1" ht="19.5" customHeight="1">
      <c r="A76" s="8">
        <v>74</v>
      </c>
      <c r="B76" s="8" t="s">
        <v>12</v>
      </c>
      <c r="C76" s="8" t="s">
        <v>94</v>
      </c>
      <c r="D76" s="8" t="s">
        <v>39</v>
      </c>
      <c r="E76" s="8">
        <v>20210009010</v>
      </c>
      <c r="F76" s="8">
        <v>67.5</v>
      </c>
      <c r="G76" s="8">
        <v>82.46</v>
      </c>
      <c r="H76" s="9">
        <f>G76*1.0113</f>
        <v>83.391798</v>
      </c>
      <c r="I76" s="12">
        <f t="shared" si="1"/>
        <v>78.62425859999999</v>
      </c>
      <c r="J76" s="8">
        <v>74</v>
      </c>
      <c r="K76" s="8" t="s">
        <v>15</v>
      </c>
    </row>
    <row r="77" spans="1:11" s="1" customFormat="1" ht="19.5" customHeight="1">
      <c r="A77" s="8">
        <v>75</v>
      </c>
      <c r="B77" s="8" t="s">
        <v>12</v>
      </c>
      <c r="C77" s="8" t="s">
        <v>95</v>
      </c>
      <c r="D77" s="8" t="s">
        <v>32</v>
      </c>
      <c r="E77" s="8">
        <v>20210003002</v>
      </c>
      <c r="F77" s="8">
        <v>61.5</v>
      </c>
      <c r="G77" s="8">
        <v>87.64</v>
      </c>
      <c r="H77" s="9">
        <f>G77*0.9807</f>
        <v>85.948548</v>
      </c>
      <c r="I77" s="12">
        <f t="shared" si="1"/>
        <v>78.6139836</v>
      </c>
      <c r="J77" s="8">
        <v>75</v>
      </c>
      <c r="K77" s="8" t="s">
        <v>15</v>
      </c>
    </row>
    <row r="78" spans="1:11" s="1" customFormat="1" ht="19.5" customHeight="1">
      <c r="A78" s="8">
        <v>76</v>
      </c>
      <c r="B78" s="8" t="s">
        <v>12</v>
      </c>
      <c r="C78" s="8" t="s">
        <v>96</v>
      </c>
      <c r="D78" s="8" t="s">
        <v>21</v>
      </c>
      <c r="E78" s="8">
        <v>20210006021</v>
      </c>
      <c r="F78" s="8">
        <v>73</v>
      </c>
      <c r="G78" s="8">
        <v>78.54</v>
      </c>
      <c r="H78" s="9">
        <f>G78*1.0293</f>
        <v>80.84122200000002</v>
      </c>
      <c r="I78" s="12">
        <f t="shared" si="1"/>
        <v>78.4888554</v>
      </c>
      <c r="J78" s="8">
        <v>76</v>
      </c>
      <c r="K78" s="8" t="s">
        <v>15</v>
      </c>
    </row>
    <row r="79" spans="1:11" s="1" customFormat="1" ht="19.5" customHeight="1">
      <c r="A79" s="8">
        <v>77</v>
      </c>
      <c r="B79" s="8" t="s">
        <v>12</v>
      </c>
      <c r="C79" s="8" t="s">
        <v>97</v>
      </c>
      <c r="D79" s="8" t="s">
        <v>32</v>
      </c>
      <c r="E79" s="8">
        <v>20210008008</v>
      </c>
      <c r="F79" s="8">
        <v>64.5</v>
      </c>
      <c r="G79" s="8">
        <v>86.02</v>
      </c>
      <c r="H79" s="9">
        <f>G79*0.9807</f>
        <v>84.359814</v>
      </c>
      <c r="I79" s="12">
        <f t="shared" si="1"/>
        <v>78.4018698</v>
      </c>
      <c r="J79" s="8">
        <v>77</v>
      </c>
      <c r="K79" s="8" t="s">
        <v>15</v>
      </c>
    </row>
    <row r="80" spans="1:11" s="1" customFormat="1" ht="19.5" customHeight="1">
      <c r="A80" s="8">
        <v>78</v>
      </c>
      <c r="B80" s="8" t="s">
        <v>12</v>
      </c>
      <c r="C80" s="8" t="s">
        <v>98</v>
      </c>
      <c r="D80" s="8" t="s">
        <v>25</v>
      </c>
      <c r="E80" s="8">
        <v>20210006013</v>
      </c>
      <c r="F80" s="8">
        <v>67.5</v>
      </c>
      <c r="G80" s="8">
        <v>83.7</v>
      </c>
      <c r="H80" s="9">
        <f>G80*0.9923</f>
        <v>83.05551</v>
      </c>
      <c r="I80" s="12">
        <f t="shared" si="1"/>
        <v>78.388857</v>
      </c>
      <c r="J80" s="8">
        <v>78</v>
      </c>
      <c r="K80" s="8" t="s">
        <v>15</v>
      </c>
    </row>
    <row r="81" spans="1:11" s="1" customFormat="1" ht="19.5" customHeight="1">
      <c r="A81" s="8">
        <v>79</v>
      </c>
      <c r="B81" s="8" t="s">
        <v>12</v>
      </c>
      <c r="C81" s="8" t="s">
        <v>99</v>
      </c>
      <c r="D81" s="8" t="s">
        <v>32</v>
      </c>
      <c r="E81" s="8">
        <v>20210006017</v>
      </c>
      <c r="F81" s="8">
        <v>77.5</v>
      </c>
      <c r="G81" s="8">
        <v>80.24</v>
      </c>
      <c r="H81" s="9">
        <f>G81*0.9807</f>
        <v>78.691368</v>
      </c>
      <c r="I81" s="12">
        <f t="shared" si="1"/>
        <v>78.33395759999999</v>
      </c>
      <c r="J81" s="8">
        <v>79</v>
      </c>
      <c r="K81" s="8" t="s">
        <v>15</v>
      </c>
    </row>
    <row r="82" spans="1:11" s="1" customFormat="1" ht="19.5" customHeight="1">
      <c r="A82" s="8">
        <v>80</v>
      </c>
      <c r="B82" s="8" t="s">
        <v>12</v>
      </c>
      <c r="C82" s="8" t="s">
        <v>100</v>
      </c>
      <c r="D82" s="8" t="s">
        <v>17</v>
      </c>
      <c r="E82" s="8">
        <v>20210001028</v>
      </c>
      <c r="F82" s="8">
        <v>66</v>
      </c>
      <c r="G82" s="8">
        <v>84.12</v>
      </c>
      <c r="H82" s="9">
        <f>G82*0.9939</f>
        <v>83.606868</v>
      </c>
      <c r="I82" s="12">
        <f t="shared" si="1"/>
        <v>78.3248076</v>
      </c>
      <c r="J82" s="8">
        <v>80</v>
      </c>
      <c r="K82" s="8" t="s">
        <v>15</v>
      </c>
    </row>
    <row r="83" spans="1:11" s="1" customFormat="1" ht="19.5" customHeight="1">
      <c r="A83" s="8">
        <v>81</v>
      </c>
      <c r="B83" s="8" t="s">
        <v>12</v>
      </c>
      <c r="C83" s="8" t="s">
        <v>101</v>
      </c>
      <c r="D83" s="8" t="s">
        <v>25</v>
      </c>
      <c r="E83" s="8">
        <v>20210001005</v>
      </c>
      <c r="F83" s="8">
        <v>65.5</v>
      </c>
      <c r="G83" s="8">
        <v>84.4</v>
      </c>
      <c r="H83" s="9">
        <f>G83*0.9923</f>
        <v>83.75012</v>
      </c>
      <c r="I83" s="12">
        <f t="shared" si="1"/>
        <v>78.27508399999999</v>
      </c>
      <c r="J83" s="8">
        <v>81</v>
      </c>
      <c r="K83" s="8" t="s">
        <v>15</v>
      </c>
    </row>
    <row r="84" spans="1:11" s="1" customFormat="1" ht="19.5" customHeight="1">
      <c r="A84" s="8">
        <v>82</v>
      </c>
      <c r="B84" s="8" t="s">
        <v>12</v>
      </c>
      <c r="C84" s="8" t="s">
        <v>102</v>
      </c>
      <c r="D84" s="8" t="s">
        <v>14</v>
      </c>
      <c r="E84" s="8">
        <v>20210002015</v>
      </c>
      <c r="F84" s="8">
        <v>61</v>
      </c>
      <c r="G84" s="8">
        <v>84.2</v>
      </c>
      <c r="H84" s="9">
        <f>G84*1.0157</f>
        <v>85.52194</v>
      </c>
      <c r="I84" s="12">
        <f t="shared" si="1"/>
        <v>78.165358</v>
      </c>
      <c r="J84" s="8">
        <v>82</v>
      </c>
      <c r="K84" s="8" t="s">
        <v>15</v>
      </c>
    </row>
    <row r="85" spans="1:11" s="1" customFormat="1" ht="19.5" customHeight="1">
      <c r="A85" s="8">
        <v>83</v>
      </c>
      <c r="B85" s="8" t="s">
        <v>12</v>
      </c>
      <c r="C85" s="8" t="s">
        <v>103</v>
      </c>
      <c r="D85" s="8" t="s">
        <v>39</v>
      </c>
      <c r="E85" s="8">
        <v>20210004029</v>
      </c>
      <c r="F85" s="8">
        <v>73.5</v>
      </c>
      <c r="G85" s="8">
        <v>79.24</v>
      </c>
      <c r="H85" s="9">
        <f>G85*1.0113</f>
        <v>80.135412</v>
      </c>
      <c r="I85" s="12">
        <f t="shared" si="1"/>
        <v>78.1447884</v>
      </c>
      <c r="J85" s="8">
        <v>83</v>
      </c>
      <c r="K85" s="8" t="s">
        <v>15</v>
      </c>
    </row>
    <row r="86" spans="1:11" s="1" customFormat="1" ht="19.5" customHeight="1">
      <c r="A86" s="8">
        <v>84</v>
      </c>
      <c r="B86" s="8" t="s">
        <v>12</v>
      </c>
      <c r="C86" s="8" t="s">
        <v>104</v>
      </c>
      <c r="D86" s="8" t="s">
        <v>39</v>
      </c>
      <c r="E86" s="8">
        <v>20210003024</v>
      </c>
      <c r="F86" s="8">
        <v>74.5</v>
      </c>
      <c r="G86" s="8">
        <v>78.72</v>
      </c>
      <c r="H86" s="9">
        <f>G86*1.0113</f>
        <v>79.609536</v>
      </c>
      <c r="I86" s="12">
        <f t="shared" si="1"/>
        <v>78.0766752</v>
      </c>
      <c r="J86" s="8">
        <v>84</v>
      </c>
      <c r="K86" s="8" t="s">
        <v>15</v>
      </c>
    </row>
    <row r="87" spans="1:11" s="1" customFormat="1" ht="19.5" customHeight="1">
      <c r="A87" s="8">
        <v>85</v>
      </c>
      <c r="B87" s="8" t="s">
        <v>12</v>
      </c>
      <c r="C87" s="8" t="s">
        <v>105</v>
      </c>
      <c r="D87" s="8" t="s">
        <v>14</v>
      </c>
      <c r="E87" s="8">
        <v>20210001013</v>
      </c>
      <c r="F87" s="8">
        <v>74</v>
      </c>
      <c r="G87" s="8">
        <v>78.44</v>
      </c>
      <c r="H87" s="9">
        <f>G87*1.0157</f>
        <v>79.671508</v>
      </c>
      <c r="I87" s="12">
        <f t="shared" si="1"/>
        <v>77.9700556</v>
      </c>
      <c r="J87" s="8">
        <v>85</v>
      </c>
      <c r="K87" s="8" t="s">
        <v>15</v>
      </c>
    </row>
    <row r="88" spans="1:11" s="1" customFormat="1" ht="19.5" customHeight="1">
      <c r="A88" s="8">
        <v>86</v>
      </c>
      <c r="B88" s="8" t="s">
        <v>12</v>
      </c>
      <c r="C88" s="8" t="s">
        <v>106</v>
      </c>
      <c r="D88" s="8" t="s">
        <v>19</v>
      </c>
      <c r="E88" s="8">
        <v>20210006008</v>
      </c>
      <c r="F88" s="8">
        <v>72</v>
      </c>
      <c r="G88" s="8">
        <v>82.04</v>
      </c>
      <c r="H88" s="9">
        <f>G88*0.9803</f>
        <v>80.423812</v>
      </c>
      <c r="I88" s="12">
        <f t="shared" si="1"/>
        <v>77.8966684</v>
      </c>
      <c r="J88" s="8">
        <v>86</v>
      </c>
      <c r="K88" s="8" t="s">
        <v>15</v>
      </c>
    </row>
    <row r="89" spans="1:11" s="1" customFormat="1" ht="19.5" customHeight="1">
      <c r="A89" s="8">
        <v>87</v>
      </c>
      <c r="B89" s="8" t="s">
        <v>12</v>
      </c>
      <c r="C89" s="8" t="s">
        <v>107</v>
      </c>
      <c r="D89" s="8" t="s">
        <v>17</v>
      </c>
      <c r="E89" s="8">
        <v>20210008010</v>
      </c>
      <c r="F89" s="8">
        <v>70</v>
      </c>
      <c r="G89" s="8">
        <v>81.76</v>
      </c>
      <c r="H89" s="9">
        <f>G89*0.9939</f>
        <v>81.26126400000001</v>
      </c>
      <c r="I89" s="12">
        <f t="shared" si="1"/>
        <v>77.8828848</v>
      </c>
      <c r="J89" s="8">
        <v>87</v>
      </c>
      <c r="K89" s="8" t="s">
        <v>15</v>
      </c>
    </row>
    <row r="90" spans="1:11" s="1" customFormat="1" ht="19.5" customHeight="1">
      <c r="A90" s="8">
        <v>88</v>
      </c>
      <c r="B90" s="8" t="s">
        <v>12</v>
      </c>
      <c r="C90" s="8" t="s">
        <v>108</v>
      </c>
      <c r="D90" s="8" t="s">
        <v>21</v>
      </c>
      <c r="E90" s="8">
        <v>20210008024</v>
      </c>
      <c r="F90" s="8">
        <v>77.5</v>
      </c>
      <c r="G90" s="8">
        <v>75.78</v>
      </c>
      <c r="H90" s="9">
        <f>G90*1.0293</f>
        <v>78.00035400000002</v>
      </c>
      <c r="I90" s="12">
        <f t="shared" si="1"/>
        <v>77.8502478</v>
      </c>
      <c r="J90" s="8">
        <v>88</v>
      </c>
      <c r="K90" s="8" t="s">
        <v>15</v>
      </c>
    </row>
    <row r="91" spans="1:11" s="1" customFormat="1" ht="19.5" customHeight="1">
      <c r="A91" s="8">
        <v>89</v>
      </c>
      <c r="B91" s="8" t="s">
        <v>12</v>
      </c>
      <c r="C91" s="8" t="s">
        <v>109</v>
      </c>
      <c r="D91" s="8" t="s">
        <v>32</v>
      </c>
      <c r="E91" s="8">
        <v>20210001002</v>
      </c>
      <c r="F91" s="8">
        <v>73</v>
      </c>
      <c r="G91" s="8">
        <v>81.5</v>
      </c>
      <c r="H91" s="9">
        <f>G91*0.9807</f>
        <v>79.92705000000001</v>
      </c>
      <c r="I91" s="12">
        <f t="shared" si="1"/>
        <v>77.84893500000001</v>
      </c>
      <c r="J91" s="8">
        <v>89</v>
      </c>
      <c r="K91" s="8" t="s">
        <v>15</v>
      </c>
    </row>
    <row r="92" spans="1:11" s="1" customFormat="1" ht="19.5" customHeight="1">
      <c r="A92" s="8">
        <v>90</v>
      </c>
      <c r="B92" s="8" t="s">
        <v>12</v>
      </c>
      <c r="C92" s="8" t="s">
        <v>110</v>
      </c>
      <c r="D92" s="8" t="s">
        <v>32</v>
      </c>
      <c r="E92" s="8">
        <v>20210002007</v>
      </c>
      <c r="F92" s="8">
        <v>69</v>
      </c>
      <c r="G92" s="8">
        <v>83.2</v>
      </c>
      <c r="H92" s="9">
        <f>G92*0.9807</f>
        <v>81.59424</v>
      </c>
      <c r="I92" s="12">
        <f t="shared" si="1"/>
        <v>77.815968</v>
      </c>
      <c r="J92" s="8">
        <v>90</v>
      </c>
      <c r="K92" s="8" t="s">
        <v>15</v>
      </c>
    </row>
    <row r="93" spans="1:11" s="1" customFormat="1" ht="19.5" customHeight="1">
      <c r="A93" s="8">
        <v>91</v>
      </c>
      <c r="B93" s="8" t="s">
        <v>12</v>
      </c>
      <c r="C93" s="8" t="s">
        <v>111</v>
      </c>
      <c r="D93" s="8" t="s">
        <v>17</v>
      </c>
      <c r="E93" s="8">
        <v>20210007029</v>
      </c>
      <c r="F93" s="8">
        <v>67.5</v>
      </c>
      <c r="G93" s="8">
        <v>82.72</v>
      </c>
      <c r="H93" s="9">
        <f>G93*0.9939</f>
        <v>82.215408</v>
      </c>
      <c r="I93" s="12">
        <f t="shared" si="1"/>
        <v>77.80078559999998</v>
      </c>
      <c r="J93" s="8">
        <v>91</v>
      </c>
      <c r="K93" s="8" t="s">
        <v>15</v>
      </c>
    </row>
    <row r="94" spans="1:11" s="1" customFormat="1" ht="19.5" customHeight="1">
      <c r="A94" s="8">
        <v>92</v>
      </c>
      <c r="B94" s="8" t="s">
        <v>12</v>
      </c>
      <c r="C94" s="8" t="s">
        <v>112</v>
      </c>
      <c r="D94" s="8" t="s">
        <v>19</v>
      </c>
      <c r="E94" s="8">
        <v>20210002023</v>
      </c>
      <c r="F94" s="8">
        <v>61.5</v>
      </c>
      <c r="G94" s="8">
        <v>86.42</v>
      </c>
      <c r="H94" s="9">
        <f>G94*0.9803</f>
        <v>84.71752599999999</v>
      </c>
      <c r="I94" s="12">
        <f t="shared" si="1"/>
        <v>77.75226819999999</v>
      </c>
      <c r="J94" s="8">
        <v>92</v>
      </c>
      <c r="K94" s="8" t="s">
        <v>15</v>
      </c>
    </row>
    <row r="95" spans="1:11" s="1" customFormat="1" ht="19.5" customHeight="1">
      <c r="A95" s="8">
        <v>93</v>
      </c>
      <c r="B95" s="8" t="s">
        <v>12</v>
      </c>
      <c r="C95" s="8" t="s">
        <v>113</v>
      </c>
      <c r="D95" s="8" t="s">
        <v>25</v>
      </c>
      <c r="E95" s="8">
        <v>20210008015</v>
      </c>
      <c r="F95" s="8">
        <v>69</v>
      </c>
      <c r="G95" s="8">
        <v>82</v>
      </c>
      <c r="H95" s="9">
        <f>G95*0.9923</f>
        <v>81.3686</v>
      </c>
      <c r="I95" s="12">
        <f t="shared" si="1"/>
        <v>77.65802</v>
      </c>
      <c r="J95" s="8">
        <v>93</v>
      </c>
      <c r="K95" s="8" t="s">
        <v>15</v>
      </c>
    </row>
    <row r="96" spans="1:11" s="1" customFormat="1" ht="19.5" customHeight="1">
      <c r="A96" s="8">
        <v>94</v>
      </c>
      <c r="B96" s="8" t="s">
        <v>12</v>
      </c>
      <c r="C96" s="8" t="s">
        <v>114</v>
      </c>
      <c r="D96" s="8" t="s">
        <v>14</v>
      </c>
      <c r="E96" s="8">
        <v>20210004012</v>
      </c>
      <c r="F96" s="8">
        <v>70</v>
      </c>
      <c r="G96" s="8">
        <v>79.6</v>
      </c>
      <c r="H96" s="9">
        <f>G96*1.0157</f>
        <v>80.84972</v>
      </c>
      <c r="I96" s="12">
        <f t="shared" si="1"/>
        <v>77.594804</v>
      </c>
      <c r="J96" s="8">
        <v>94</v>
      </c>
      <c r="K96" s="8" t="s">
        <v>15</v>
      </c>
    </row>
    <row r="97" spans="1:11" s="1" customFormat="1" ht="19.5" customHeight="1">
      <c r="A97" s="8">
        <v>95</v>
      </c>
      <c r="B97" s="8" t="s">
        <v>12</v>
      </c>
      <c r="C97" s="8" t="s">
        <v>115</v>
      </c>
      <c r="D97" s="8" t="s">
        <v>17</v>
      </c>
      <c r="E97" s="8">
        <v>20210009004</v>
      </c>
      <c r="F97" s="8">
        <v>70.5</v>
      </c>
      <c r="G97" s="8">
        <v>81.06</v>
      </c>
      <c r="H97" s="9">
        <f>G97*0.9939</f>
        <v>80.565534</v>
      </c>
      <c r="I97" s="12">
        <f t="shared" si="1"/>
        <v>77.5458738</v>
      </c>
      <c r="J97" s="8">
        <v>95</v>
      </c>
      <c r="K97" s="8" t="s">
        <v>15</v>
      </c>
    </row>
    <row r="98" spans="1:11" s="1" customFormat="1" ht="19.5" customHeight="1">
      <c r="A98" s="8">
        <v>96</v>
      </c>
      <c r="B98" s="8" t="s">
        <v>12</v>
      </c>
      <c r="C98" s="8" t="s">
        <v>116</v>
      </c>
      <c r="D98" s="8" t="s">
        <v>25</v>
      </c>
      <c r="E98" s="8">
        <v>20210003018</v>
      </c>
      <c r="F98" s="8">
        <v>70</v>
      </c>
      <c r="G98" s="8">
        <v>81.4</v>
      </c>
      <c r="H98" s="9">
        <f>G98*0.9923</f>
        <v>80.77322000000001</v>
      </c>
      <c r="I98" s="12">
        <f t="shared" si="1"/>
        <v>77.54125400000001</v>
      </c>
      <c r="J98" s="8">
        <v>96</v>
      </c>
      <c r="K98" s="8" t="s">
        <v>15</v>
      </c>
    </row>
    <row r="99" spans="1:11" s="1" customFormat="1" ht="19.5" customHeight="1">
      <c r="A99" s="8">
        <v>97</v>
      </c>
      <c r="B99" s="8" t="s">
        <v>12</v>
      </c>
      <c r="C99" s="8" t="s">
        <v>117</v>
      </c>
      <c r="D99" s="8" t="s">
        <v>17</v>
      </c>
      <c r="E99" s="8">
        <v>20210008007</v>
      </c>
      <c r="F99" s="8">
        <v>60.5</v>
      </c>
      <c r="G99" s="8">
        <v>85.28</v>
      </c>
      <c r="H99" s="9">
        <f>G99*0.9939</f>
        <v>84.759792</v>
      </c>
      <c r="I99" s="12">
        <f t="shared" si="1"/>
        <v>77.4818544</v>
      </c>
      <c r="J99" s="8">
        <v>97</v>
      </c>
      <c r="K99" s="8" t="s">
        <v>15</v>
      </c>
    </row>
    <row r="100" spans="1:11" s="1" customFormat="1" ht="19.5" customHeight="1">
      <c r="A100" s="8">
        <v>98</v>
      </c>
      <c r="B100" s="8" t="s">
        <v>12</v>
      </c>
      <c r="C100" s="8" t="s">
        <v>118</v>
      </c>
      <c r="D100" s="8" t="s">
        <v>25</v>
      </c>
      <c r="E100" s="8">
        <v>20210002012</v>
      </c>
      <c r="F100" s="8">
        <v>71</v>
      </c>
      <c r="G100" s="8">
        <v>80.8</v>
      </c>
      <c r="H100" s="9">
        <f>G100*0.9923</f>
        <v>80.17783999999999</v>
      </c>
      <c r="I100" s="12">
        <f t="shared" si="1"/>
        <v>77.42448799999998</v>
      </c>
      <c r="J100" s="8">
        <v>98</v>
      </c>
      <c r="K100" s="8" t="s">
        <v>15</v>
      </c>
    </row>
    <row r="101" spans="1:11" s="1" customFormat="1" ht="19.5" customHeight="1">
      <c r="A101" s="8">
        <v>99</v>
      </c>
      <c r="B101" s="8" t="s">
        <v>12</v>
      </c>
      <c r="C101" s="8" t="s">
        <v>119</v>
      </c>
      <c r="D101" s="8" t="s">
        <v>14</v>
      </c>
      <c r="E101" s="8">
        <v>20210008014</v>
      </c>
      <c r="F101" s="8">
        <v>69.5</v>
      </c>
      <c r="G101" s="8">
        <v>79.5</v>
      </c>
      <c r="H101" s="9">
        <f>G101*1.0157</f>
        <v>80.74815000000001</v>
      </c>
      <c r="I101" s="12">
        <f t="shared" si="1"/>
        <v>77.373705</v>
      </c>
      <c r="J101" s="8">
        <v>99</v>
      </c>
      <c r="K101" s="8" t="s">
        <v>15</v>
      </c>
    </row>
    <row r="102" spans="1:11" s="1" customFormat="1" ht="19.5" customHeight="1">
      <c r="A102" s="8">
        <v>100</v>
      </c>
      <c r="B102" s="8" t="s">
        <v>12</v>
      </c>
      <c r="C102" s="8" t="s">
        <v>120</v>
      </c>
      <c r="D102" s="8" t="s">
        <v>32</v>
      </c>
      <c r="E102" s="8">
        <v>20210005012</v>
      </c>
      <c r="F102" s="8">
        <v>78</v>
      </c>
      <c r="G102" s="8">
        <v>78.62</v>
      </c>
      <c r="H102" s="9">
        <f>G102*0.9807</f>
        <v>77.10263400000001</v>
      </c>
      <c r="I102" s="12">
        <f t="shared" si="1"/>
        <v>77.3718438</v>
      </c>
      <c r="J102" s="8">
        <v>100</v>
      </c>
      <c r="K102" s="8" t="s">
        <v>15</v>
      </c>
    </row>
    <row r="103" spans="1:11" s="1" customFormat="1" ht="19.5" customHeight="1">
      <c r="A103" s="8">
        <v>101</v>
      </c>
      <c r="B103" s="8" t="s">
        <v>12</v>
      </c>
      <c r="C103" s="8" t="s">
        <v>121</v>
      </c>
      <c r="D103" s="8" t="s">
        <v>19</v>
      </c>
      <c r="E103" s="8">
        <v>20210009013</v>
      </c>
      <c r="F103" s="8">
        <v>62.5</v>
      </c>
      <c r="G103" s="8">
        <v>85.42</v>
      </c>
      <c r="H103" s="9">
        <f>G103*0.9803</f>
        <v>83.73722599999999</v>
      </c>
      <c r="I103" s="12">
        <f t="shared" si="1"/>
        <v>77.3660582</v>
      </c>
      <c r="J103" s="8">
        <v>101</v>
      </c>
      <c r="K103" s="8" t="s">
        <v>15</v>
      </c>
    </row>
    <row r="104" spans="1:11" s="1" customFormat="1" ht="19.5" customHeight="1">
      <c r="A104" s="8">
        <v>102</v>
      </c>
      <c r="B104" s="8" t="s">
        <v>12</v>
      </c>
      <c r="C104" s="8" t="s">
        <v>122</v>
      </c>
      <c r="D104" s="8" t="s">
        <v>25</v>
      </c>
      <c r="E104" s="8">
        <v>20210008009</v>
      </c>
      <c r="F104" s="8">
        <v>64.5</v>
      </c>
      <c r="G104" s="8">
        <v>83.5</v>
      </c>
      <c r="H104" s="9">
        <f>G104*0.9923</f>
        <v>82.85705</v>
      </c>
      <c r="I104" s="12">
        <f t="shared" si="1"/>
        <v>77.34993499999999</v>
      </c>
      <c r="J104" s="8">
        <v>102</v>
      </c>
      <c r="K104" s="8" t="s">
        <v>15</v>
      </c>
    </row>
    <row r="105" spans="1:11" s="1" customFormat="1" ht="19.5" customHeight="1">
      <c r="A105" s="8">
        <v>103</v>
      </c>
      <c r="B105" s="8" t="s">
        <v>12</v>
      </c>
      <c r="C105" s="8" t="s">
        <v>123</v>
      </c>
      <c r="D105" s="8" t="s">
        <v>14</v>
      </c>
      <c r="E105" s="8">
        <v>20210006020</v>
      </c>
      <c r="F105" s="8">
        <v>58.5</v>
      </c>
      <c r="G105" s="8">
        <v>83.9</v>
      </c>
      <c r="H105" s="9">
        <f>G105*1.0157</f>
        <v>85.21723000000001</v>
      </c>
      <c r="I105" s="12">
        <f t="shared" si="1"/>
        <v>77.202061</v>
      </c>
      <c r="J105" s="8">
        <v>103</v>
      </c>
      <c r="K105" s="8" t="s">
        <v>15</v>
      </c>
    </row>
    <row r="106" spans="1:11" s="1" customFormat="1" ht="19.5" customHeight="1">
      <c r="A106" s="8">
        <v>104</v>
      </c>
      <c r="B106" s="8" t="s">
        <v>12</v>
      </c>
      <c r="C106" s="8" t="s">
        <v>124</v>
      </c>
      <c r="D106" s="8" t="s">
        <v>17</v>
      </c>
      <c r="E106" s="8">
        <v>20210003029</v>
      </c>
      <c r="F106" s="8">
        <v>65.5</v>
      </c>
      <c r="G106" s="8">
        <v>82.7</v>
      </c>
      <c r="H106" s="9">
        <f>G106*0.9939</f>
        <v>82.19553</v>
      </c>
      <c r="I106" s="12">
        <f t="shared" si="1"/>
        <v>77.186871</v>
      </c>
      <c r="J106" s="8">
        <v>104</v>
      </c>
      <c r="K106" s="8" t="s">
        <v>15</v>
      </c>
    </row>
    <row r="107" spans="1:11" s="1" customFormat="1" ht="19.5" customHeight="1">
      <c r="A107" s="8">
        <v>105</v>
      </c>
      <c r="B107" s="8" t="s">
        <v>12</v>
      </c>
      <c r="C107" s="8" t="s">
        <v>125</v>
      </c>
      <c r="D107" s="8" t="s">
        <v>39</v>
      </c>
      <c r="E107" s="8">
        <v>20210001017</v>
      </c>
      <c r="F107" s="8">
        <v>66</v>
      </c>
      <c r="G107" s="8">
        <v>81.06</v>
      </c>
      <c r="H107" s="9">
        <f>G107*1.0113</f>
        <v>81.97597800000001</v>
      </c>
      <c r="I107" s="12">
        <f t="shared" si="1"/>
        <v>77.1831846</v>
      </c>
      <c r="J107" s="8">
        <v>105</v>
      </c>
      <c r="K107" s="8" t="s">
        <v>15</v>
      </c>
    </row>
    <row r="108" spans="1:11" s="1" customFormat="1" ht="19.5" customHeight="1">
      <c r="A108" s="8">
        <v>106</v>
      </c>
      <c r="B108" s="8" t="s">
        <v>12</v>
      </c>
      <c r="C108" s="8" t="s">
        <v>126</v>
      </c>
      <c r="D108" s="8" t="s">
        <v>39</v>
      </c>
      <c r="E108" s="8">
        <v>20210003007</v>
      </c>
      <c r="F108" s="8">
        <v>62</v>
      </c>
      <c r="G108" s="8">
        <v>82.7</v>
      </c>
      <c r="H108" s="9">
        <f>G108*1.0113</f>
        <v>83.63451</v>
      </c>
      <c r="I108" s="12">
        <f t="shared" si="1"/>
        <v>77.14415699999999</v>
      </c>
      <c r="J108" s="8">
        <v>106</v>
      </c>
      <c r="K108" s="8" t="s">
        <v>15</v>
      </c>
    </row>
    <row r="109" spans="1:11" s="1" customFormat="1" ht="19.5" customHeight="1">
      <c r="A109" s="8">
        <v>107</v>
      </c>
      <c r="B109" s="8" t="s">
        <v>12</v>
      </c>
      <c r="C109" s="8" t="s">
        <v>127</v>
      </c>
      <c r="D109" s="8" t="s">
        <v>32</v>
      </c>
      <c r="E109" s="8">
        <v>20210001010</v>
      </c>
      <c r="F109" s="8">
        <v>59.5</v>
      </c>
      <c r="G109" s="8">
        <v>86.34</v>
      </c>
      <c r="H109" s="9">
        <f>G109*0.9807</f>
        <v>84.67363800000001</v>
      </c>
      <c r="I109" s="12">
        <f t="shared" si="1"/>
        <v>77.1215466</v>
      </c>
      <c r="J109" s="8">
        <v>107</v>
      </c>
      <c r="K109" s="8" t="s">
        <v>15</v>
      </c>
    </row>
    <row r="110" spans="1:11" s="1" customFormat="1" ht="19.5" customHeight="1">
      <c r="A110" s="8">
        <v>108</v>
      </c>
      <c r="B110" s="8" t="s">
        <v>12</v>
      </c>
      <c r="C110" s="8" t="s">
        <v>128</v>
      </c>
      <c r="D110" s="8" t="s">
        <v>19</v>
      </c>
      <c r="E110" s="8">
        <v>20210009015</v>
      </c>
      <c r="F110" s="8">
        <v>64</v>
      </c>
      <c r="G110" s="8">
        <v>84.4</v>
      </c>
      <c r="H110" s="9">
        <f>G110*0.9803</f>
        <v>82.73732</v>
      </c>
      <c r="I110" s="12">
        <f t="shared" si="1"/>
        <v>77.116124</v>
      </c>
      <c r="J110" s="8">
        <v>108</v>
      </c>
      <c r="K110" s="8" t="s">
        <v>15</v>
      </c>
    </row>
    <row r="111" spans="1:11" s="1" customFormat="1" ht="19.5" customHeight="1">
      <c r="A111" s="8">
        <v>109</v>
      </c>
      <c r="B111" s="8" t="s">
        <v>12</v>
      </c>
      <c r="C111" s="8" t="s">
        <v>129</v>
      </c>
      <c r="D111" s="8" t="s">
        <v>32</v>
      </c>
      <c r="E111" s="8">
        <v>20210009006</v>
      </c>
      <c r="F111" s="8">
        <v>62.5</v>
      </c>
      <c r="G111" s="8">
        <v>85.02</v>
      </c>
      <c r="H111" s="9">
        <f>G111*0.9807</f>
        <v>83.379114</v>
      </c>
      <c r="I111" s="12">
        <f t="shared" si="1"/>
        <v>77.1153798</v>
      </c>
      <c r="J111" s="8">
        <v>109</v>
      </c>
      <c r="K111" s="8" t="s">
        <v>15</v>
      </c>
    </row>
    <row r="112" spans="1:11" s="1" customFormat="1" ht="19.5" customHeight="1">
      <c r="A112" s="8">
        <v>110</v>
      </c>
      <c r="B112" s="8" t="s">
        <v>12</v>
      </c>
      <c r="C112" s="8" t="s">
        <v>130</v>
      </c>
      <c r="D112" s="8" t="s">
        <v>17</v>
      </c>
      <c r="E112" s="8">
        <v>20210004016</v>
      </c>
      <c r="F112" s="8">
        <v>74.5</v>
      </c>
      <c r="G112" s="8">
        <v>78.68</v>
      </c>
      <c r="H112" s="9">
        <f>G112*0.9939</f>
        <v>78.20005200000001</v>
      </c>
      <c r="I112" s="12">
        <f t="shared" si="1"/>
        <v>77.0900364</v>
      </c>
      <c r="J112" s="8">
        <v>110</v>
      </c>
      <c r="K112" s="8" t="s">
        <v>15</v>
      </c>
    </row>
    <row r="113" spans="1:11" s="1" customFormat="1" ht="19.5" customHeight="1">
      <c r="A113" s="8">
        <v>111</v>
      </c>
      <c r="B113" s="8" t="s">
        <v>12</v>
      </c>
      <c r="C113" s="8" t="s">
        <v>131</v>
      </c>
      <c r="D113" s="8" t="s">
        <v>39</v>
      </c>
      <c r="E113" s="8">
        <v>20210002005</v>
      </c>
      <c r="F113" s="8">
        <v>62</v>
      </c>
      <c r="G113" s="8">
        <v>82.62</v>
      </c>
      <c r="H113" s="9">
        <f>G113*1.0113</f>
        <v>83.55360600000002</v>
      </c>
      <c r="I113" s="12">
        <f t="shared" si="1"/>
        <v>77.0875242</v>
      </c>
      <c r="J113" s="8">
        <v>111</v>
      </c>
      <c r="K113" s="8" t="s">
        <v>15</v>
      </c>
    </row>
    <row r="114" spans="1:11" s="1" customFormat="1" ht="19.5" customHeight="1">
      <c r="A114" s="8">
        <v>112</v>
      </c>
      <c r="B114" s="8" t="s">
        <v>12</v>
      </c>
      <c r="C114" s="8" t="s">
        <v>132</v>
      </c>
      <c r="D114" s="8" t="s">
        <v>25</v>
      </c>
      <c r="E114" s="8">
        <v>20210006005</v>
      </c>
      <c r="F114" s="8">
        <v>69.5</v>
      </c>
      <c r="G114" s="8">
        <v>80.9</v>
      </c>
      <c r="H114" s="9">
        <f>G114*0.9923</f>
        <v>80.27707000000001</v>
      </c>
      <c r="I114" s="12">
        <f t="shared" si="1"/>
        <v>77.043949</v>
      </c>
      <c r="J114" s="8">
        <v>112</v>
      </c>
      <c r="K114" s="8" t="s">
        <v>15</v>
      </c>
    </row>
    <row r="115" spans="1:11" s="1" customFormat="1" ht="19.5" customHeight="1">
      <c r="A115" s="8">
        <v>113</v>
      </c>
      <c r="B115" s="8" t="s">
        <v>12</v>
      </c>
      <c r="C115" s="8" t="s">
        <v>133</v>
      </c>
      <c r="D115" s="8" t="s">
        <v>21</v>
      </c>
      <c r="E115" s="8">
        <v>20210008003</v>
      </c>
      <c r="F115" s="8">
        <v>69.5</v>
      </c>
      <c r="G115" s="8">
        <v>77.94</v>
      </c>
      <c r="H115" s="9">
        <f>G115*1.0293</f>
        <v>80.22364200000001</v>
      </c>
      <c r="I115" s="12">
        <f t="shared" si="1"/>
        <v>77.0065494</v>
      </c>
      <c r="J115" s="8">
        <v>113</v>
      </c>
      <c r="K115" s="8" t="s">
        <v>15</v>
      </c>
    </row>
    <row r="116" spans="1:11" s="1" customFormat="1" ht="19.5" customHeight="1">
      <c r="A116" s="8">
        <v>114</v>
      </c>
      <c r="B116" s="8" t="s">
        <v>12</v>
      </c>
      <c r="C116" s="8" t="s">
        <v>134</v>
      </c>
      <c r="D116" s="8" t="s">
        <v>14</v>
      </c>
      <c r="E116" s="8">
        <v>20210004010</v>
      </c>
      <c r="F116" s="8">
        <v>76.5</v>
      </c>
      <c r="G116" s="8">
        <v>76.02</v>
      </c>
      <c r="H116" s="9">
        <f>G116*1.0157</f>
        <v>77.213514</v>
      </c>
      <c r="I116" s="12">
        <f t="shared" si="1"/>
        <v>76.9994598</v>
      </c>
      <c r="J116" s="8">
        <v>114</v>
      </c>
      <c r="K116" s="8" t="s">
        <v>15</v>
      </c>
    </row>
    <row r="117" spans="1:11" s="1" customFormat="1" ht="19.5" customHeight="1">
      <c r="A117" s="8">
        <v>115</v>
      </c>
      <c r="B117" s="8" t="s">
        <v>12</v>
      </c>
      <c r="C117" s="8" t="s">
        <v>135</v>
      </c>
      <c r="D117" s="8" t="s">
        <v>17</v>
      </c>
      <c r="E117" s="8">
        <v>20210001006</v>
      </c>
      <c r="F117" s="8">
        <v>67</v>
      </c>
      <c r="G117" s="8">
        <v>81.74</v>
      </c>
      <c r="H117" s="9">
        <f>G117*0.9939</f>
        <v>81.24138599999999</v>
      </c>
      <c r="I117" s="12">
        <f t="shared" si="1"/>
        <v>76.96897019999999</v>
      </c>
      <c r="J117" s="8">
        <v>115</v>
      </c>
      <c r="K117" s="8" t="s">
        <v>15</v>
      </c>
    </row>
    <row r="118" spans="1:11" s="1" customFormat="1" ht="19.5" customHeight="1">
      <c r="A118" s="8">
        <v>116</v>
      </c>
      <c r="B118" s="8" t="s">
        <v>12</v>
      </c>
      <c r="C118" s="8" t="s">
        <v>136</v>
      </c>
      <c r="D118" s="8" t="s">
        <v>32</v>
      </c>
      <c r="E118" s="8">
        <v>20210007021</v>
      </c>
      <c r="F118" s="8">
        <v>70</v>
      </c>
      <c r="G118" s="8">
        <v>81.36</v>
      </c>
      <c r="H118" s="9">
        <f>G118*0.9807</f>
        <v>79.78975200000001</v>
      </c>
      <c r="I118" s="12">
        <f t="shared" si="1"/>
        <v>76.8528264</v>
      </c>
      <c r="J118" s="8">
        <v>116</v>
      </c>
      <c r="K118" s="8" t="s">
        <v>15</v>
      </c>
    </row>
    <row r="119" spans="1:11" s="1" customFormat="1" ht="19.5" customHeight="1">
      <c r="A119" s="8">
        <v>117</v>
      </c>
      <c r="B119" s="8" t="s">
        <v>12</v>
      </c>
      <c r="C119" s="8" t="s">
        <v>137</v>
      </c>
      <c r="D119" s="8" t="s">
        <v>19</v>
      </c>
      <c r="E119" s="8">
        <v>20210004030</v>
      </c>
      <c r="F119" s="8">
        <v>69.5</v>
      </c>
      <c r="G119" s="8">
        <v>81.6</v>
      </c>
      <c r="H119" s="9">
        <f>G119*0.9803</f>
        <v>79.99247999999999</v>
      </c>
      <c r="I119" s="12">
        <f t="shared" si="1"/>
        <v>76.84473599999998</v>
      </c>
      <c r="J119" s="8">
        <v>117</v>
      </c>
      <c r="K119" s="8" t="s">
        <v>15</v>
      </c>
    </row>
    <row r="120" spans="1:11" s="1" customFormat="1" ht="19.5" customHeight="1">
      <c r="A120" s="8">
        <v>118</v>
      </c>
      <c r="B120" s="8" t="s">
        <v>12</v>
      </c>
      <c r="C120" s="8" t="s">
        <v>138</v>
      </c>
      <c r="D120" s="8" t="s">
        <v>19</v>
      </c>
      <c r="E120" s="8">
        <v>20210002020</v>
      </c>
      <c r="F120" s="8">
        <v>76</v>
      </c>
      <c r="G120" s="8">
        <v>78.74</v>
      </c>
      <c r="H120" s="9">
        <f>G120*0.9803</f>
        <v>77.18882199999999</v>
      </c>
      <c r="I120" s="12">
        <f t="shared" si="1"/>
        <v>76.83217539999998</v>
      </c>
      <c r="J120" s="8">
        <v>118</v>
      </c>
      <c r="K120" s="8" t="s">
        <v>15</v>
      </c>
    </row>
    <row r="121" spans="1:11" s="1" customFormat="1" ht="19.5" customHeight="1">
      <c r="A121" s="8">
        <v>119</v>
      </c>
      <c r="B121" s="8" t="s">
        <v>12</v>
      </c>
      <c r="C121" s="8" t="s">
        <v>139</v>
      </c>
      <c r="D121" s="8" t="s">
        <v>17</v>
      </c>
      <c r="E121" s="8">
        <v>20210004019</v>
      </c>
      <c r="F121" s="8">
        <v>64.5</v>
      </c>
      <c r="G121" s="8">
        <v>82.5</v>
      </c>
      <c r="H121" s="9">
        <f>G121*0.9939</f>
        <v>81.99675</v>
      </c>
      <c r="I121" s="12">
        <f t="shared" si="1"/>
        <v>76.747725</v>
      </c>
      <c r="J121" s="8">
        <v>119</v>
      </c>
      <c r="K121" s="8" t="s">
        <v>15</v>
      </c>
    </row>
    <row r="122" spans="1:11" s="1" customFormat="1" ht="19.5" customHeight="1">
      <c r="A122" s="8">
        <v>120</v>
      </c>
      <c r="B122" s="8" t="s">
        <v>12</v>
      </c>
      <c r="C122" s="8" t="s">
        <v>140</v>
      </c>
      <c r="D122" s="8" t="s">
        <v>25</v>
      </c>
      <c r="E122" s="8">
        <v>20210008018</v>
      </c>
      <c r="F122" s="8">
        <v>64</v>
      </c>
      <c r="G122" s="8">
        <v>82.8</v>
      </c>
      <c r="H122" s="9">
        <f>G122*0.9923</f>
        <v>82.16243999999999</v>
      </c>
      <c r="I122" s="12">
        <f t="shared" si="1"/>
        <v>76.71370799999998</v>
      </c>
      <c r="J122" s="8">
        <v>120</v>
      </c>
      <c r="K122" s="8" t="s">
        <v>15</v>
      </c>
    </row>
    <row r="123" spans="1:11" s="1" customFormat="1" ht="19.5" customHeight="1">
      <c r="A123" s="8">
        <v>121</v>
      </c>
      <c r="B123" s="8" t="s">
        <v>12</v>
      </c>
      <c r="C123" s="8" t="s">
        <v>141</v>
      </c>
      <c r="D123" s="8" t="s">
        <v>39</v>
      </c>
      <c r="E123" s="8">
        <v>20210007011</v>
      </c>
      <c r="F123" s="8">
        <v>65.5</v>
      </c>
      <c r="G123" s="8">
        <v>80.58</v>
      </c>
      <c r="H123" s="9">
        <f>G123*1.0113</f>
        <v>81.490554</v>
      </c>
      <c r="I123" s="12">
        <f t="shared" si="1"/>
        <v>76.6933878</v>
      </c>
      <c r="J123" s="8">
        <v>121</v>
      </c>
      <c r="K123" s="8" t="s">
        <v>15</v>
      </c>
    </row>
    <row r="124" spans="1:11" s="1" customFormat="1" ht="19.5" customHeight="1">
      <c r="A124" s="8">
        <v>122</v>
      </c>
      <c r="B124" s="8" t="s">
        <v>12</v>
      </c>
      <c r="C124" s="8" t="s">
        <v>142</v>
      </c>
      <c r="D124" s="8" t="s">
        <v>19</v>
      </c>
      <c r="E124" s="8">
        <v>20210001009</v>
      </c>
      <c r="F124" s="8">
        <v>60.5</v>
      </c>
      <c r="G124" s="8">
        <v>85.3</v>
      </c>
      <c r="H124" s="9">
        <f>G124*0.9803</f>
        <v>83.61958999999999</v>
      </c>
      <c r="I124" s="12">
        <f t="shared" si="1"/>
        <v>76.68371299999998</v>
      </c>
      <c r="J124" s="8">
        <v>122</v>
      </c>
      <c r="K124" s="8" t="s">
        <v>15</v>
      </c>
    </row>
    <row r="125" spans="1:11" s="1" customFormat="1" ht="19.5" customHeight="1">
      <c r="A125" s="8">
        <v>123</v>
      </c>
      <c r="B125" s="8" t="s">
        <v>12</v>
      </c>
      <c r="C125" s="8" t="s">
        <v>143</v>
      </c>
      <c r="D125" s="8" t="s">
        <v>21</v>
      </c>
      <c r="E125" s="8">
        <v>20210005005</v>
      </c>
      <c r="F125" s="8">
        <v>67.5</v>
      </c>
      <c r="G125" s="8">
        <v>78.24</v>
      </c>
      <c r="H125" s="9">
        <f>G125*1.0293</f>
        <v>80.532432</v>
      </c>
      <c r="I125" s="12">
        <f t="shared" si="1"/>
        <v>76.6227024</v>
      </c>
      <c r="J125" s="8">
        <v>123</v>
      </c>
      <c r="K125" s="8" t="s">
        <v>15</v>
      </c>
    </row>
    <row r="126" spans="1:11" s="1" customFormat="1" ht="19.5" customHeight="1">
      <c r="A126" s="8">
        <v>124</v>
      </c>
      <c r="B126" s="8" t="s">
        <v>12</v>
      </c>
      <c r="C126" s="8" t="s">
        <v>144</v>
      </c>
      <c r="D126" s="8" t="s">
        <v>19</v>
      </c>
      <c r="E126" s="8">
        <v>20210003001</v>
      </c>
      <c r="F126" s="8">
        <v>69</v>
      </c>
      <c r="G126" s="8">
        <v>81.42</v>
      </c>
      <c r="H126" s="9">
        <f>G126*0.9803</f>
        <v>79.816026</v>
      </c>
      <c r="I126" s="12">
        <f t="shared" si="1"/>
        <v>76.57121819999999</v>
      </c>
      <c r="J126" s="8">
        <v>124</v>
      </c>
      <c r="K126" s="8" t="s">
        <v>15</v>
      </c>
    </row>
    <row r="127" spans="1:11" s="1" customFormat="1" ht="19.5" customHeight="1">
      <c r="A127" s="8">
        <v>125</v>
      </c>
      <c r="B127" s="8" t="s">
        <v>12</v>
      </c>
      <c r="C127" s="8" t="s">
        <v>145</v>
      </c>
      <c r="D127" s="8" t="s">
        <v>25</v>
      </c>
      <c r="E127" s="8">
        <v>20210003017</v>
      </c>
      <c r="F127" s="8">
        <v>66.5</v>
      </c>
      <c r="G127" s="8">
        <v>81.3</v>
      </c>
      <c r="H127" s="9">
        <f>G127*0.9923</f>
        <v>80.67398999999999</v>
      </c>
      <c r="I127" s="12">
        <f t="shared" si="1"/>
        <v>76.421793</v>
      </c>
      <c r="J127" s="8">
        <v>125</v>
      </c>
      <c r="K127" s="8" t="s">
        <v>15</v>
      </c>
    </row>
    <row r="128" spans="1:11" s="1" customFormat="1" ht="19.5" customHeight="1">
      <c r="A128" s="8">
        <v>126</v>
      </c>
      <c r="B128" s="8" t="s">
        <v>12</v>
      </c>
      <c r="C128" s="8" t="s">
        <v>146</v>
      </c>
      <c r="D128" s="8" t="s">
        <v>25</v>
      </c>
      <c r="E128" s="8">
        <v>20210007015</v>
      </c>
      <c r="F128" s="8">
        <v>70</v>
      </c>
      <c r="G128" s="8">
        <v>79.7</v>
      </c>
      <c r="H128" s="9">
        <f>G128*0.9923</f>
        <v>79.08631</v>
      </c>
      <c r="I128" s="12">
        <f t="shared" si="1"/>
        <v>76.360417</v>
      </c>
      <c r="J128" s="8">
        <v>126</v>
      </c>
      <c r="K128" s="8" t="s">
        <v>15</v>
      </c>
    </row>
    <row r="129" spans="1:11" s="1" customFormat="1" ht="19.5" customHeight="1">
      <c r="A129" s="8">
        <v>127</v>
      </c>
      <c r="B129" s="8" t="s">
        <v>12</v>
      </c>
      <c r="C129" s="8" t="s">
        <v>147</v>
      </c>
      <c r="D129" s="8" t="s">
        <v>19</v>
      </c>
      <c r="E129" s="8">
        <v>20210007030</v>
      </c>
      <c r="F129" s="8">
        <v>70</v>
      </c>
      <c r="G129" s="8">
        <v>80.52</v>
      </c>
      <c r="H129" s="9">
        <f>G129*0.9803</f>
        <v>78.93375599999999</v>
      </c>
      <c r="I129" s="12">
        <f t="shared" si="1"/>
        <v>76.25362919999999</v>
      </c>
      <c r="J129" s="8">
        <v>127</v>
      </c>
      <c r="K129" s="8" t="s">
        <v>15</v>
      </c>
    </row>
    <row r="130" spans="1:11" s="1" customFormat="1" ht="19.5" customHeight="1">
      <c r="A130" s="8">
        <v>128</v>
      </c>
      <c r="B130" s="8" t="s">
        <v>12</v>
      </c>
      <c r="C130" s="8" t="s">
        <v>148</v>
      </c>
      <c r="D130" s="8" t="s">
        <v>21</v>
      </c>
      <c r="E130" s="8">
        <v>20210009019</v>
      </c>
      <c r="F130" s="8">
        <v>74.5</v>
      </c>
      <c r="G130" s="8">
        <v>74.68</v>
      </c>
      <c r="H130" s="9">
        <f>G130*1.0293</f>
        <v>76.86812400000001</v>
      </c>
      <c r="I130" s="12">
        <f t="shared" si="1"/>
        <v>76.15768680000001</v>
      </c>
      <c r="J130" s="8">
        <v>128</v>
      </c>
      <c r="K130" s="8" t="s">
        <v>15</v>
      </c>
    </row>
    <row r="131" spans="1:11" s="1" customFormat="1" ht="19.5" customHeight="1">
      <c r="A131" s="8">
        <v>129</v>
      </c>
      <c r="B131" s="8" t="s">
        <v>12</v>
      </c>
      <c r="C131" s="8" t="s">
        <v>149</v>
      </c>
      <c r="D131" s="8" t="s">
        <v>17</v>
      </c>
      <c r="E131" s="8">
        <v>20210007002</v>
      </c>
      <c r="F131" s="8">
        <v>69</v>
      </c>
      <c r="G131" s="8">
        <v>79.68</v>
      </c>
      <c r="H131" s="9">
        <f>G131*0.9939</f>
        <v>79.19395200000001</v>
      </c>
      <c r="I131" s="12">
        <f aca="true" t="shared" si="2" ref="I131:I194">F131*0.3+H131*0.7</f>
        <v>76.13576640000001</v>
      </c>
      <c r="J131" s="8">
        <v>129</v>
      </c>
      <c r="K131" s="8" t="s">
        <v>15</v>
      </c>
    </row>
    <row r="132" spans="1:11" s="1" customFormat="1" ht="19.5" customHeight="1">
      <c r="A132" s="8">
        <v>130</v>
      </c>
      <c r="B132" s="8" t="s">
        <v>12</v>
      </c>
      <c r="C132" s="8" t="s">
        <v>150</v>
      </c>
      <c r="D132" s="8" t="s">
        <v>39</v>
      </c>
      <c r="E132" s="8">
        <v>20210008011</v>
      </c>
      <c r="F132" s="8">
        <v>70</v>
      </c>
      <c r="G132" s="8">
        <v>77.82</v>
      </c>
      <c r="H132" s="9">
        <f>G132*1.0113</f>
        <v>78.699366</v>
      </c>
      <c r="I132" s="12">
        <f t="shared" si="2"/>
        <v>76.0895562</v>
      </c>
      <c r="J132" s="8">
        <v>130</v>
      </c>
      <c r="K132" s="8" t="s">
        <v>15</v>
      </c>
    </row>
    <row r="133" spans="1:11" s="1" customFormat="1" ht="19.5" customHeight="1">
      <c r="A133" s="8">
        <v>131</v>
      </c>
      <c r="B133" s="8" t="s">
        <v>12</v>
      </c>
      <c r="C133" s="8" t="s">
        <v>151</v>
      </c>
      <c r="D133" s="8" t="s">
        <v>17</v>
      </c>
      <c r="E133" s="8">
        <v>20210001029</v>
      </c>
      <c r="F133" s="8">
        <v>63.5</v>
      </c>
      <c r="G133" s="8">
        <v>81.98</v>
      </c>
      <c r="H133" s="9">
        <f>G133*0.9939</f>
        <v>81.479922</v>
      </c>
      <c r="I133" s="12">
        <f t="shared" si="2"/>
        <v>76.0859454</v>
      </c>
      <c r="J133" s="8">
        <v>131</v>
      </c>
      <c r="K133" s="8" t="s">
        <v>15</v>
      </c>
    </row>
    <row r="134" spans="1:11" s="1" customFormat="1" ht="19.5" customHeight="1">
      <c r="A134" s="8">
        <v>132</v>
      </c>
      <c r="B134" s="8" t="s">
        <v>12</v>
      </c>
      <c r="C134" s="8" t="s">
        <v>152</v>
      </c>
      <c r="D134" s="8" t="s">
        <v>25</v>
      </c>
      <c r="E134" s="8">
        <v>20210004004</v>
      </c>
      <c r="F134" s="8">
        <v>56.5</v>
      </c>
      <c r="G134" s="8">
        <v>85.1</v>
      </c>
      <c r="H134" s="9">
        <f>G134*0.9923</f>
        <v>84.44472999999999</v>
      </c>
      <c r="I134" s="12">
        <f t="shared" si="2"/>
        <v>76.06131099999999</v>
      </c>
      <c r="J134" s="8">
        <v>132</v>
      </c>
      <c r="K134" s="8" t="s">
        <v>15</v>
      </c>
    </row>
    <row r="135" spans="1:11" s="1" customFormat="1" ht="19.5" customHeight="1">
      <c r="A135" s="8">
        <v>133</v>
      </c>
      <c r="B135" s="8" t="s">
        <v>12</v>
      </c>
      <c r="C135" s="8" t="s">
        <v>153</v>
      </c>
      <c r="D135" s="8" t="s">
        <v>17</v>
      </c>
      <c r="E135" s="8">
        <v>20210002001</v>
      </c>
      <c r="F135" s="8">
        <v>73.5</v>
      </c>
      <c r="G135" s="8">
        <v>77.56</v>
      </c>
      <c r="H135" s="9">
        <f>G135*0.9939</f>
        <v>77.086884</v>
      </c>
      <c r="I135" s="12">
        <f t="shared" si="2"/>
        <v>76.0108188</v>
      </c>
      <c r="J135" s="8">
        <v>133</v>
      </c>
      <c r="K135" s="8" t="s">
        <v>15</v>
      </c>
    </row>
    <row r="136" spans="1:11" s="1" customFormat="1" ht="19.5" customHeight="1">
      <c r="A136" s="8">
        <v>134</v>
      </c>
      <c r="B136" s="8" t="s">
        <v>12</v>
      </c>
      <c r="C136" s="8" t="s">
        <v>154</v>
      </c>
      <c r="D136" s="8" t="s">
        <v>14</v>
      </c>
      <c r="E136" s="8">
        <v>20210006012</v>
      </c>
      <c r="F136" s="8">
        <v>69.5</v>
      </c>
      <c r="G136" s="8">
        <v>77.58</v>
      </c>
      <c r="H136" s="9">
        <f>G136*1.0157</f>
        <v>78.798006</v>
      </c>
      <c r="I136" s="12">
        <f t="shared" si="2"/>
        <v>76.0086042</v>
      </c>
      <c r="J136" s="8">
        <v>134</v>
      </c>
      <c r="K136" s="8" t="s">
        <v>15</v>
      </c>
    </row>
    <row r="137" spans="1:11" s="1" customFormat="1" ht="19.5" customHeight="1">
      <c r="A137" s="8">
        <v>135</v>
      </c>
      <c r="B137" s="8" t="s">
        <v>12</v>
      </c>
      <c r="C137" s="8" t="s">
        <v>155</v>
      </c>
      <c r="D137" s="8" t="s">
        <v>25</v>
      </c>
      <c r="E137" s="8">
        <v>20210005018</v>
      </c>
      <c r="F137" s="8">
        <v>66</v>
      </c>
      <c r="G137" s="8">
        <v>80.9</v>
      </c>
      <c r="H137" s="9">
        <f>G137*0.9923</f>
        <v>80.27707000000001</v>
      </c>
      <c r="I137" s="12">
        <f t="shared" si="2"/>
        <v>75.993949</v>
      </c>
      <c r="J137" s="8">
        <v>135</v>
      </c>
      <c r="K137" s="8" t="s">
        <v>15</v>
      </c>
    </row>
    <row r="138" spans="1:11" s="1" customFormat="1" ht="19.5" customHeight="1">
      <c r="A138" s="8">
        <v>136</v>
      </c>
      <c r="B138" s="8" t="s">
        <v>12</v>
      </c>
      <c r="C138" s="8" t="s">
        <v>156</v>
      </c>
      <c r="D138" s="8" t="s">
        <v>14</v>
      </c>
      <c r="E138" s="8">
        <v>20210002030</v>
      </c>
      <c r="F138" s="8">
        <v>56</v>
      </c>
      <c r="G138" s="8">
        <v>83.22</v>
      </c>
      <c r="H138" s="9">
        <f>G138*1.0157</f>
        <v>84.526554</v>
      </c>
      <c r="I138" s="12">
        <f t="shared" si="2"/>
        <v>75.9685878</v>
      </c>
      <c r="J138" s="8">
        <v>136</v>
      </c>
      <c r="K138" s="8" t="s">
        <v>15</v>
      </c>
    </row>
    <row r="139" spans="1:11" s="1" customFormat="1" ht="19.5" customHeight="1">
      <c r="A139" s="8">
        <v>137</v>
      </c>
      <c r="B139" s="8" t="s">
        <v>12</v>
      </c>
      <c r="C139" s="8" t="s">
        <v>157</v>
      </c>
      <c r="D139" s="8" t="s">
        <v>21</v>
      </c>
      <c r="E139" s="8">
        <v>20210009017</v>
      </c>
      <c r="F139" s="8">
        <v>67</v>
      </c>
      <c r="G139" s="8">
        <v>77.4</v>
      </c>
      <c r="H139" s="9">
        <f>G139*1.0293</f>
        <v>79.66782000000002</v>
      </c>
      <c r="I139" s="12">
        <f t="shared" si="2"/>
        <v>75.86747400000002</v>
      </c>
      <c r="J139" s="8">
        <v>137</v>
      </c>
      <c r="K139" s="8" t="s">
        <v>15</v>
      </c>
    </row>
    <row r="140" spans="1:11" s="1" customFormat="1" ht="19.5" customHeight="1">
      <c r="A140" s="8">
        <v>138</v>
      </c>
      <c r="B140" s="8" t="s">
        <v>12</v>
      </c>
      <c r="C140" s="8" t="s">
        <v>158</v>
      </c>
      <c r="D140" s="8" t="s">
        <v>32</v>
      </c>
      <c r="E140" s="8">
        <v>20210006009</v>
      </c>
      <c r="F140" s="8">
        <v>72.5</v>
      </c>
      <c r="G140" s="8">
        <v>78.74</v>
      </c>
      <c r="H140" s="9">
        <f>G140*0.9807</f>
        <v>77.22031799999999</v>
      </c>
      <c r="I140" s="12">
        <f t="shared" si="2"/>
        <v>75.80422259999999</v>
      </c>
      <c r="J140" s="8">
        <v>138</v>
      </c>
      <c r="K140" s="8" t="s">
        <v>15</v>
      </c>
    </row>
    <row r="141" spans="1:11" s="1" customFormat="1" ht="19.5" customHeight="1">
      <c r="A141" s="8">
        <v>139</v>
      </c>
      <c r="B141" s="8" t="s">
        <v>12</v>
      </c>
      <c r="C141" s="8" t="s">
        <v>159</v>
      </c>
      <c r="D141" s="8" t="s">
        <v>17</v>
      </c>
      <c r="E141" s="8">
        <v>20210005029</v>
      </c>
      <c r="F141" s="8">
        <v>72</v>
      </c>
      <c r="G141" s="8">
        <v>77.86</v>
      </c>
      <c r="H141" s="9">
        <f>G141*0.9939</f>
        <v>77.385054</v>
      </c>
      <c r="I141" s="12">
        <f t="shared" si="2"/>
        <v>75.7695378</v>
      </c>
      <c r="J141" s="8">
        <v>139</v>
      </c>
      <c r="K141" s="8" t="s">
        <v>15</v>
      </c>
    </row>
    <row r="142" spans="1:11" s="1" customFormat="1" ht="19.5" customHeight="1">
      <c r="A142" s="8">
        <v>140</v>
      </c>
      <c r="B142" s="8" t="s">
        <v>12</v>
      </c>
      <c r="C142" s="8" t="s">
        <v>160</v>
      </c>
      <c r="D142" s="8" t="s">
        <v>21</v>
      </c>
      <c r="E142" s="8">
        <v>20210006003</v>
      </c>
      <c r="F142" s="8">
        <v>62.5</v>
      </c>
      <c r="G142" s="8">
        <v>78.94</v>
      </c>
      <c r="H142" s="9">
        <f>G142*1.0293</f>
        <v>81.252942</v>
      </c>
      <c r="I142" s="12">
        <f t="shared" si="2"/>
        <v>75.62705940000001</v>
      </c>
      <c r="J142" s="8">
        <v>140</v>
      </c>
      <c r="K142" s="8" t="s">
        <v>15</v>
      </c>
    </row>
    <row r="143" spans="1:11" s="1" customFormat="1" ht="19.5" customHeight="1">
      <c r="A143" s="8">
        <v>141</v>
      </c>
      <c r="B143" s="8" t="s">
        <v>12</v>
      </c>
      <c r="C143" s="8" t="s">
        <v>161</v>
      </c>
      <c r="D143" s="8" t="s">
        <v>14</v>
      </c>
      <c r="E143" s="8">
        <v>20210003021</v>
      </c>
      <c r="F143" s="8">
        <v>68.5</v>
      </c>
      <c r="G143" s="8">
        <v>77.4</v>
      </c>
      <c r="H143" s="9">
        <f>G143*1.0157</f>
        <v>78.61518000000001</v>
      </c>
      <c r="I143" s="12">
        <f t="shared" si="2"/>
        <v>75.58062600000001</v>
      </c>
      <c r="J143" s="8">
        <v>141</v>
      </c>
      <c r="K143" s="8" t="s">
        <v>15</v>
      </c>
    </row>
    <row r="144" spans="1:11" s="1" customFormat="1" ht="19.5" customHeight="1">
      <c r="A144" s="8">
        <v>142</v>
      </c>
      <c r="B144" s="8" t="s">
        <v>12</v>
      </c>
      <c r="C144" s="8" t="s">
        <v>162</v>
      </c>
      <c r="D144" s="8" t="s">
        <v>19</v>
      </c>
      <c r="E144" s="8">
        <v>20210001019</v>
      </c>
      <c r="F144" s="8">
        <v>67</v>
      </c>
      <c r="G144" s="8">
        <v>80.82</v>
      </c>
      <c r="H144" s="9">
        <f>G144*0.9803</f>
        <v>79.22784599999999</v>
      </c>
      <c r="I144" s="12">
        <f t="shared" si="2"/>
        <v>75.55949219999998</v>
      </c>
      <c r="J144" s="8">
        <v>142</v>
      </c>
      <c r="K144" s="8" t="s">
        <v>15</v>
      </c>
    </row>
    <row r="145" spans="1:11" s="1" customFormat="1" ht="19.5" customHeight="1">
      <c r="A145" s="8">
        <v>143</v>
      </c>
      <c r="B145" s="8" t="s">
        <v>12</v>
      </c>
      <c r="C145" s="8" t="s">
        <v>163</v>
      </c>
      <c r="D145" s="8" t="s">
        <v>32</v>
      </c>
      <c r="E145" s="8">
        <v>20210009028</v>
      </c>
      <c r="F145" s="8">
        <v>82</v>
      </c>
      <c r="G145" s="8">
        <v>74.04</v>
      </c>
      <c r="H145" s="9">
        <f>G145*0.9807</f>
        <v>72.611028</v>
      </c>
      <c r="I145" s="12">
        <f t="shared" si="2"/>
        <v>75.4277196</v>
      </c>
      <c r="J145" s="8">
        <v>143</v>
      </c>
      <c r="K145" s="8" t="s">
        <v>15</v>
      </c>
    </row>
    <row r="146" spans="1:11" s="1" customFormat="1" ht="19.5" customHeight="1">
      <c r="A146" s="8">
        <v>144</v>
      </c>
      <c r="B146" s="8" t="s">
        <v>12</v>
      </c>
      <c r="C146" s="8" t="s">
        <v>164</v>
      </c>
      <c r="D146" s="8" t="s">
        <v>17</v>
      </c>
      <c r="E146" s="8">
        <v>20210007012</v>
      </c>
      <c r="F146" s="8">
        <v>65.5</v>
      </c>
      <c r="G146" s="8">
        <v>80.14</v>
      </c>
      <c r="H146" s="9">
        <f>G146*0.9939</f>
        <v>79.651146</v>
      </c>
      <c r="I146" s="12">
        <f t="shared" si="2"/>
        <v>75.4058022</v>
      </c>
      <c r="J146" s="8">
        <v>144</v>
      </c>
      <c r="K146" s="8" t="s">
        <v>15</v>
      </c>
    </row>
    <row r="147" spans="1:11" s="1" customFormat="1" ht="19.5" customHeight="1">
      <c r="A147" s="8">
        <v>145</v>
      </c>
      <c r="B147" s="8" t="s">
        <v>12</v>
      </c>
      <c r="C147" s="8" t="s">
        <v>165</v>
      </c>
      <c r="D147" s="8" t="s">
        <v>39</v>
      </c>
      <c r="E147" s="8">
        <v>20210006007</v>
      </c>
      <c r="F147" s="8">
        <v>73.5</v>
      </c>
      <c r="G147" s="8">
        <v>75.32</v>
      </c>
      <c r="H147" s="9">
        <f>G147*1.0113</f>
        <v>76.171116</v>
      </c>
      <c r="I147" s="12">
        <f t="shared" si="2"/>
        <v>75.36978119999999</v>
      </c>
      <c r="J147" s="8">
        <v>145</v>
      </c>
      <c r="K147" s="8" t="s">
        <v>15</v>
      </c>
    </row>
    <row r="148" spans="1:11" s="1" customFormat="1" ht="19.5" customHeight="1">
      <c r="A148" s="8">
        <v>146</v>
      </c>
      <c r="B148" s="8" t="s">
        <v>12</v>
      </c>
      <c r="C148" s="8" t="s">
        <v>166</v>
      </c>
      <c r="D148" s="8" t="s">
        <v>14</v>
      </c>
      <c r="E148" s="8">
        <v>20210009027</v>
      </c>
      <c r="F148" s="8">
        <v>71.5</v>
      </c>
      <c r="G148" s="8">
        <v>75.72</v>
      </c>
      <c r="H148" s="9">
        <f>G148*1.0157</f>
        <v>76.908804</v>
      </c>
      <c r="I148" s="12">
        <f t="shared" si="2"/>
        <v>75.2861628</v>
      </c>
      <c r="J148" s="8">
        <v>146</v>
      </c>
      <c r="K148" s="8" t="s">
        <v>15</v>
      </c>
    </row>
    <row r="149" spans="1:11" s="1" customFormat="1" ht="19.5" customHeight="1">
      <c r="A149" s="8">
        <v>147</v>
      </c>
      <c r="B149" s="8" t="s">
        <v>12</v>
      </c>
      <c r="C149" s="8" t="s">
        <v>167</v>
      </c>
      <c r="D149" s="8" t="s">
        <v>32</v>
      </c>
      <c r="E149" s="8">
        <v>20210009001</v>
      </c>
      <c r="F149" s="8">
        <v>68.5</v>
      </c>
      <c r="G149" s="8">
        <v>79.61</v>
      </c>
      <c r="H149" s="9">
        <f>G149*0.9807</f>
        <v>78.073527</v>
      </c>
      <c r="I149" s="12">
        <f t="shared" si="2"/>
        <v>75.2014689</v>
      </c>
      <c r="J149" s="8">
        <v>147</v>
      </c>
      <c r="K149" s="8" t="s">
        <v>15</v>
      </c>
    </row>
    <row r="150" spans="1:11" s="1" customFormat="1" ht="19.5" customHeight="1">
      <c r="A150" s="8">
        <v>148</v>
      </c>
      <c r="B150" s="8" t="s">
        <v>12</v>
      </c>
      <c r="C150" s="8" t="s">
        <v>168</v>
      </c>
      <c r="D150" s="8" t="s">
        <v>17</v>
      </c>
      <c r="E150" s="8">
        <v>20210006029</v>
      </c>
      <c r="F150" s="8">
        <v>60</v>
      </c>
      <c r="G150" s="8">
        <v>82.16</v>
      </c>
      <c r="H150" s="9">
        <f>G150*0.9939</f>
        <v>81.658824</v>
      </c>
      <c r="I150" s="12">
        <f t="shared" si="2"/>
        <v>75.16117679999999</v>
      </c>
      <c r="J150" s="8">
        <v>148</v>
      </c>
      <c r="K150" s="8" t="s">
        <v>15</v>
      </c>
    </row>
    <row r="151" spans="1:11" s="1" customFormat="1" ht="19.5" customHeight="1">
      <c r="A151" s="8">
        <v>149</v>
      </c>
      <c r="B151" s="8" t="s">
        <v>12</v>
      </c>
      <c r="C151" s="8" t="s">
        <v>169</v>
      </c>
      <c r="D151" s="8" t="s">
        <v>25</v>
      </c>
      <c r="E151" s="8">
        <v>20210001026</v>
      </c>
      <c r="F151" s="8">
        <v>65</v>
      </c>
      <c r="G151" s="8">
        <v>80.1</v>
      </c>
      <c r="H151" s="9">
        <f>G151*0.9923</f>
        <v>79.48322999999999</v>
      </c>
      <c r="I151" s="12">
        <f t="shared" si="2"/>
        <v>75.138261</v>
      </c>
      <c r="J151" s="8">
        <v>149</v>
      </c>
      <c r="K151" s="8" t="s">
        <v>15</v>
      </c>
    </row>
    <row r="152" spans="1:11" s="1" customFormat="1" ht="19.5" customHeight="1">
      <c r="A152" s="8">
        <v>150</v>
      </c>
      <c r="B152" s="8" t="s">
        <v>12</v>
      </c>
      <c r="C152" s="8" t="s">
        <v>170</v>
      </c>
      <c r="D152" s="8" t="s">
        <v>19</v>
      </c>
      <c r="E152" s="8">
        <v>20210001018</v>
      </c>
      <c r="F152" s="8">
        <v>56.5</v>
      </c>
      <c r="G152" s="8">
        <v>84.78</v>
      </c>
      <c r="H152" s="9">
        <f>G152*0.9803</f>
        <v>83.10983399999999</v>
      </c>
      <c r="I152" s="12">
        <f t="shared" si="2"/>
        <v>75.12688379999999</v>
      </c>
      <c r="J152" s="8">
        <v>150</v>
      </c>
      <c r="K152" s="8" t="s">
        <v>15</v>
      </c>
    </row>
    <row r="153" spans="1:11" s="1" customFormat="1" ht="19.5" customHeight="1">
      <c r="A153" s="8">
        <v>151</v>
      </c>
      <c r="B153" s="8" t="s">
        <v>12</v>
      </c>
      <c r="C153" s="8" t="s">
        <v>171</v>
      </c>
      <c r="D153" s="8" t="s">
        <v>19</v>
      </c>
      <c r="E153" s="8">
        <v>20210005023</v>
      </c>
      <c r="F153" s="8">
        <v>74.5</v>
      </c>
      <c r="G153" s="8">
        <v>76.86</v>
      </c>
      <c r="H153" s="9">
        <f>G153*0.9803</f>
        <v>75.34585799999999</v>
      </c>
      <c r="I153" s="12">
        <f t="shared" si="2"/>
        <v>75.0921006</v>
      </c>
      <c r="J153" s="8">
        <v>151</v>
      </c>
      <c r="K153" s="8" t="s">
        <v>15</v>
      </c>
    </row>
    <row r="154" spans="1:11" s="1" customFormat="1" ht="19.5" customHeight="1">
      <c r="A154" s="8">
        <v>152</v>
      </c>
      <c r="B154" s="8" t="s">
        <v>12</v>
      </c>
      <c r="C154" s="8" t="s">
        <v>172</v>
      </c>
      <c r="D154" s="8" t="s">
        <v>14</v>
      </c>
      <c r="E154" s="8">
        <v>20210003004</v>
      </c>
      <c r="F154" s="8">
        <v>67.5</v>
      </c>
      <c r="G154" s="8">
        <v>77.06</v>
      </c>
      <c r="H154" s="9">
        <f>G154*1.0157</f>
        <v>78.26984200000001</v>
      </c>
      <c r="I154" s="12">
        <f t="shared" si="2"/>
        <v>75.0388894</v>
      </c>
      <c r="J154" s="8">
        <v>152</v>
      </c>
      <c r="K154" s="8" t="s">
        <v>15</v>
      </c>
    </row>
    <row r="155" spans="1:11" s="1" customFormat="1" ht="19.5" customHeight="1">
      <c r="A155" s="8">
        <v>153</v>
      </c>
      <c r="B155" s="8" t="s">
        <v>12</v>
      </c>
      <c r="C155" s="8" t="s">
        <v>173</v>
      </c>
      <c r="D155" s="8" t="s">
        <v>32</v>
      </c>
      <c r="E155" s="8">
        <v>20210009023</v>
      </c>
      <c r="F155" s="8">
        <v>61</v>
      </c>
      <c r="G155" s="8">
        <v>82.6</v>
      </c>
      <c r="H155" s="9">
        <f>G155*0.9807</f>
        <v>81.00582</v>
      </c>
      <c r="I155" s="12">
        <f t="shared" si="2"/>
        <v>75.004074</v>
      </c>
      <c r="J155" s="8">
        <v>153</v>
      </c>
      <c r="K155" s="8" t="s">
        <v>15</v>
      </c>
    </row>
    <row r="156" spans="1:11" s="1" customFormat="1" ht="19.5" customHeight="1">
      <c r="A156" s="8">
        <v>154</v>
      </c>
      <c r="B156" s="8" t="s">
        <v>12</v>
      </c>
      <c r="C156" s="8" t="s">
        <v>174</v>
      </c>
      <c r="D156" s="8" t="s">
        <v>25</v>
      </c>
      <c r="E156" s="8">
        <v>20210007014</v>
      </c>
      <c r="F156" s="8">
        <v>74.5</v>
      </c>
      <c r="G156" s="8">
        <v>75.8</v>
      </c>
      <c r="H156" s="9">
        <f>G156*0.9923</f>
        <v>75.21633999999999</v>
      </c>
      <c r="I156" s="12">
        <f t="shared" si="2"/>
        <v>75.001438</v>
      </c>
      <c r="J156" s="8">
        <v>154</v>
      </c>
      <c r="K156" s="8" t="s">
        <v>15</v>
      </c>
    </row>
    <row r="157" spans="1:11" s="1" customFormat="1" ht="19.5" customHeight="1">
      <c r="A157" s="8">
        <v>155</v>
      </c>
      <c r="B157" s="8" t="s">
        <v>12</v>
      </c>
      <c r="C157" s="8" t="s">
        <v>175</v>
      </c>
      <c r="D157" s="8" t="s">
        <v>14</v>
      </c>
      <c r="E157" s="8">
        <v>20210007004</v>
      </c>
      <c r="F157" s="8">
        <v>63</v>
      </c>
      <c r="G157" s="8">
        <v>78.84</v>
      </c>
      <c r="H157" s="9">
        <f>G157*1.0157</f>
        <v>80.07778800000001</v>
      </c>
      <c r="I157" s="12">
        <f t="shared" si="2"/>
        <v>74.9544516</v>
      </c>
      <c r="J157" s="8">
        <v>155</v>
      </c>
      <c r="K157" s="8" t="s">
        <v>15</v>
      </c>
    </row>
    <row r="158" spans="1:11" s="1" customFormat="1" ht="19.5" customHeight="1">
      <c r="A158" s="8">
        <v>156</v>
      </c>
      <c r="B158" s="8" t="s">
        <v>12</v>
      </c>
      <c r="C158" s="8" t="s">
        <v>176</v>
      </c>
      <c r="D158" s="8" t="s">
        <v>21</v>
      </c>
      <c r="E158" s="8">
        <v>20210004024</v>
      </c>
      <c r="F158" s="8">
        <v>65</v>
      </c>
      <c r="G158" s="8">
        <v>76.92</v>
      </c>
      <c r="H158" s="9">
        <f>G158*1.0293</f>
        <v>79.17375600000001</v>
      </c>
      <c r="I158" s="12">
        <f t="shared" si="2"/>
        <v>74.92162920000001</v>
      </c>
      <c r="J158" s="8">
        <v>156</v>
      </c>
      <c r="K158" s="8" t="s">
        <v>15</v>
      </c>
    </row>
    <row r="159" spans="1:11" s="1" customFormat="1" ht="19.5" customHeight="1">
      <c r="A159" s="8">
        <v>157</v>
      </c>
      <c r="B159" s="8" t="s">
        <v>12</v>
      </c>
      <c r="C159" s="8" t="s">
        <v>177</v>
      </c>
      <c r="D159" s="8" t="s">
        <v>39</v>
      </c>
      <c r="E159" s="8">
        <v>20210005010</v>
      </c>
      <c r="F159" s="8">
        <v>69</v>
      </c>
      <c r="G159" s="8">
        <v>76.48</v>
      </c>
      <c r="H159" s="9">
        <f>G159*1.0113</f>
        <v>77.34422400000001</v>
      </c>
      <c r="I159" s="12">
        <f t="shared" si="2"/>
        <v>74.8409568</v>
      </c>
      <c r="J159" s="8">
        <v>157</v>
      </c>
      <c r="K159" s="8" t="s">
        <v>15</v>
      </c>
    </row>
    <row r="160" spans="1:11" s="1" customFormat="1" ht="19.5" customHeight="1">
      <c r="A160" s="8">
        <v>158</v>
      </c>
      <c r="B160" s="8" t="s">
        <v>12</v>
      </c>
      <c r="C160" s="8" t="s">
        <v>178</v>
      </c>
      <c r="D160" s="8" t="s">
        <v>17</v>
      </c>
      <c r="E160" s="8">
        <v>20210007017</v>
      </c>
      <c r="F160" s="8">
        <v>75</v>
      </c>
      <c r="G160" s="8">
        <v>75.1</v>
      </c>
      <c r="H160" s="9">
        <f>G160*0.9939</f>
        <v>74.64188999999999</v>
      </c>
      <c r="I160" s="12">
        <f t="shared" si="2"/>
        <v>74.74932299999999</v>
      </c>
      <c r="J160" s="8">
        <v>158</v>
      </c>
      <c r="K160" s="8" t="s">
        <v>15</v>
      </c>
    </row>
    <row r="161" spans="1:11" s="1" customFormat="1" ht="19.5" customHeight="1">
      <c r="A161" s="8">
        <v>159</v>
      </c>
      <c r="B161" s="8" t="s">
        <v>12</v>
      </c>
      <c r="C161" s="8" t="s">
        <v>179</v>
      </c>
      <c r="D161" s="8" t="s">
        <v>14</v>
      </c>
      <c r="E161" s="8">
        <v>20210009005</v>
      </c>
      <c r="F161" s="8">
        <v>69</v>
      </c>
      <c r="G161" s="8">
        <v>75.96</v>
      </c>
      <c r="H161" s="9">
        <f>G161*1.0157</f>
        <v>77.15257199999999</v>
      </c>
      <c r="I161" s="12">
        <f t="shared" si="2"/>
        <v>74.70680039999999</v>
      </c>
      <c r="J161" s="8">
        <v>159</v>
      </c>
      <c r="K161" s="8" t="s">
        <v>15</v>
      </c>
    </row>
    <row r="162" spans="1:11" s="1" customFormat="1" ht="19.5" customHeight="1">
      <c r="A162" s="8">
        <v>160</v>
      </c>
      <c r="B162" s="8" t="s">
        <v>12</v>
      </c>
      <c r="C162" s="8" t="s">
        <v>180</v>
      </c>
      <c r="D162" s="8" t="s">
        <v>21</v>
      </c>
      <c r="E162" s="8">
        <v>20210006025</v>
      </c>
      <c r="F162" s="8">
        <v>66</v>
      </c>
      <c r="G162" s="8">
        <v>76.2</v>
      </c>
      <c r="H162" s="9">
        <f>G162*1.0293</f>
        <v>78.43266000000001</v>
      </c>
      <c r="I162" s="12">
        <f t="shared" si="2"/>
        <v>74.70286200000001</v>
      </c>
      <c r="J162" s="8">
        <v>160</v>
      </c>
      <c r="K162" s="8" t="s">
        <v>15</v>
      </c>
    </row>
    <row r="163" spans="1:11" s="1" customFormat="1" ht="19.5" customHeight="1">
      <c r="A163" s="8">
        <v>161</v>
      </c>
      <c r="B163" s="8" t="s">
        <v>12</v>
      </c>
      <c r="C163" s="8" t="s">
        <v>181</v>
      </c>
      <c r="D163" s="8" t="s">
        <v>14</v>
      </c>
      <c r="E163" s="8">
        <v>20210007007</v>
      </c>
      <c r="F163" s="8">
        <v>70</v>
      </c>
      <c r="G163" s="8">
        <v>75.42</v>
      </c>
      <c r="H163" s="9">
        <f>G163*1.0157</f>
        <v>76.604094</v>
      </c>
      <c r="I163" s="12">
        <f t="shared" si="2"/>
        <v>74.6228658</v>
      </c>
      <c r="J163" s="8">
        <v>161</v>
      </c>
      <c r="K163" s="8" t="s">
        <v>15</v>
      </c>
    </row>
    <row r="164" spans="1:11" s="1" customFormat="1" ht="19.5" customHeight="1">
      <c r="A164" s="8">
        <v>162</v>
      </c>
      <c r="B164" s="8" t="s">
        <v>12</v>
      </c>
      <c r="C164" s="8" t="s">
        <v>182</v>
      </c>
      <c r="D164" s="8" t="s">
        <v>19</v>
      </c>
      <c r="E164" s="8">
        <v>20210003016</v>
      </c>
      <c r="F164" s="8">
        <v>65.5</v>
      </c>
      <c r="G164" s="8">
        <v>80.08</v>
      </c>
      <c r="H164" s="9">
        <f>G164*0.9803</f>
        <v>78.50242399999999</v>
      </c>
      <c r="I164" s="12">
        <f t="shared" si="2"/>
        <v>74.60169679999998</v>
      </c>
      <c r="J164" s="8">
        <v>162</v>
      </c>
      <c r="K164" s="8" t="s">
        <v>15</v>
      </c>
    </row>
    <row r="165" spans="1:11" s="1" customFormat="1" ht="19.5" customHeight="1">
      <c r="A165" s="8">
        <v>163</v>
      </c>
      <c r="B165" s="8" t="s">
        <v>12</v>
      </c>
      <c r="C165" s="8" t="s">
        <v>183</v>
      </c>
      <c r="D165" s="8" t="s">
        <v>17</v>
      </c>
      <c r="E165" s="8">
        <v>20210004028</v>
      </c>
      <c r="F165" s="8">
        <v>57.5</v>
      </c>
      <c r="G165" s="8">
        <v>82.36</v>
      </c>
      <c r="H165" s="9">
        <f>G165*0.9939</f>
        <v>81.857604</v>
      </c>
      <c r="I165" s="12">
        <f t="shared" si="2"/>
        <v>74.55032279999999</v>
      </c>
      <c r="J165" s="8">
        <v>163</v>
      </c>
      <c r="K165" s="8" t="s">
        <v>15</v>
      </c>
    </row>
    <row r="166" spans="1:11" s="1" customFormat="1" ht="19.5" customHeight="1">
      <c r="A166" s="8">
        <v>164</v>
      </c>
      <c r="B166" s="8" t="s">
        <v>12</v>
      </c>
      <c r="C166" s="8" t="s">
        <v>184</v>
      </c>
      <c r="D166" s="8" t="s">
        <v>25</v>
      </c>
      <c r="E166" s="8">
        <v>20210003020</v>
      </c>
      <c r="F166" s="8">
        <v>61.5</v>
      </c>
      <c r="G166" s="8">
        <v>80.7</v>
      </c>
      <c r="H166" s="9">
        <f>G166*0.9923</f>
        <v>80.07861</v>
      </c>
      <c r="I166" s="12">
        <f t="shared" si="2"/>
        <v>74.505027</v>
      </c>
      <c r="J166" s="8">
        <v>164</v>
      </c>
      <c r="K166" s="8" t="s">
        <v>15</v>
      </c>
    </row>
    <row r="167" spans="1:11" s="1" customFormat="1" ht="19.5" customHeight="1">
      <c r="A167" s="8">
        <v>165</v>
      </c>
      <c r="B167" s="8" t="s">
        <v>12</v>
      </c>
      <c r="C167" s="8" t="s">
        <v>185</v>
      </c>
      <c r="D167" s="8" t="s">
        <v>17</v>
      </c>
      <c r="E167" s="8">
        <v>20210002006</v>
      </c>
      <c r="F167" s="8">
        <v>72</v>
      </c>
      <c r="G167" s="8">
        <v>76.02</v>
      </c>
      <c r="H167" s="9">
        <f>G167*0.9939</f>
        <v>75.55627799999999</v>
      </c>
      <c r="I167" s="12">
        <f t="shared" si="2"/>
        <v>74.48939459999998</v>
      </c>
      <c r="J167" s="8">
        <v>165</v>
      </c>
      <c r="K167" s="8" t="s">
        <v>15</v>
      </c>
    </row>
    <row r="168" spans="1:11" s="1" customFormat="1" ht="19.5" customHeight="1">
      <c r="A168" s="8">
        <v>166</v>
      </c>
      <c r="B168" s="8" t="s">
        <v>12</v>
      </c>
      <c r="C168" s="8" t="s">
        <v>186</v>
      </c>
      <c r="D168" s="8" t="s">
        <v>21</v>
      </c>
      <c r="E168" s="8">
        <v>20210005013</v>
      </c>
      <c r="F168" s="8">
        <v>70</v>
      </c>
      <c r="G168" s="8">
        <v>74.2</v>
      </c>
      <c r="H168" s="9">
        <f>G168*1.0293</f>
        <v>76.37406000000001</v>
      </c>
      <c r="I168" s="12">
        <f t="shared" si="2"/>
        <v>74.461842</v>
      </c>
      <c r="J168" s="8">
        <v>166</v>
      </c>
      <c r="K168" s="8" t="s">
        <v>15</v>
      </c>
    </row>
    <row r="169" spans="1:11" s="1" customFormat="1" ht="19.5" customHeight="1">
      <c r="A169" s="8">
        <v>167</v>
      </c>
      <c r="B169" s="8" t="s">
        <v>12</v>
      </c>
      <c r="C169" s="8" t="s">
        <v>187</v>
      </c>
      <c r="D169" s="8" t="s">
        <v>32</v>
      </c>
      <c r="E169" s="8">
        <v>20210003005</v>
      </c>
      <c r="F169" s="8">
        <v>75</v>
      </c>
      <c r="G169" s="8">
        <v>75.48</v>
      </c>
      <c r="H169" s="9">
        <f>G169*0.9807</f>
        <v>74.02323600000001</v>
      </c>
      <c r="I169" s="12">
        <f t="shared" si="2"/>
        <v>74.3162652</v>
      </c>
      <c r="J169" s="8">
        <v>167</v>
      </c>
      <c r="K169" s="8" t="s">
        <v>15</v>
      </c>
    </row>
    <row r="170" spans="1:11" s="1" customFormat="1" ht="19.5" customHeight="1">
      <c r="A170" s="8">
        <v>168</v>
      </c>
      <c r="B170" s="8" t="s">
        <v>12</v>
      </c>
      <c r="C170" s="8" t="s">
        <v>188</v>
      </c>
      <c r="D170" s="8" t="s">
        <v>39</v>
      </c>
      <c r="E170" s="8">
        <v>20210005026</v>
      </c>
      <c r="F170" s="8">
        <v>70.5</v>
      </c>
      <c r="G170" s="8">
        <v>75.02</v>
      </c>
      <c r="H170" s="9">
        <f>G170*1.0113</f>
        <v>75.867726</v>
      </c>
      <c r="I170" s="12">
        <f t="shared" si="2"/>
        <v>74.2574082</v>
      </c>
      <c r="J170" s="8">
        <v>168</v>
      </c>
      <c r="K170" s="8" t="s">
        <v>15</v>
      </c>
    </row>
    <row r="171" spans="1:11" s="1" customFormat="1" ht="19.5" customHeight="1">
      <c r="A171" s="8">
        <v>169</v>
      </c>
      <c r="B171" s="8" t="s">
        <v>12</v>
      </c>
      <c r="C171" s="8" t="s">
        <v>189</v>
      </c>
      <c r="D171" s="8" t="s">
        <v>14</v>
      </c>
      <c r="E171" s="8">
        <v>20210008016</v>
      </c>
      <c r="F171" s="8">
        <v>74.5</v>
      </c>
      <c r="G171" s="8">
        <v>73</v>
      </c>
      <c r="H171" s="9">
        <f>G171*1.0157</f>
        <v>74.1461</v>
      </c>
      <c r="I171" s="12">
        <f t="shared" si="2"/>
        <v>74.25227</v>
      </c>
      <c r="J171" s="8">
        <v>169</v>
      </c>
      <c r="K171" s="8" t="s">
        <v>15</v>
      </c>
    </row>
    <row r="172" spans="1:11" s="1" customFormat="1" ht="19.5" customHeight="1">
      <c r="A172" s="8">
        <v>170</v>
      </c>
      <c r="B172" s="8" t="s">
        <v>12</v>
      </c>
      <c r="C172" s="8" t="s">
        <v>190</v>
      </c>
      <c r="D172" s="8" t="s">
        <v>25</v>
      </c>
      <c r="E172" s="8">
        <v>20210006030</v>
      </c>
      <c r="F172" s="8">
        <v>58</v>
      </c>
      <c r="G172" s="8">
        <v>81.8</v>
      </c>
      <c r="H172" s="9">
        <f>G172*0.9923</f>
        <v>81.17013999999999</v>
      </c>
      <c r="I172" s="12">
        <f t="shared" si="2"/>
        <v>74.21909799999999</v>
      </c>
      <c r="J172" s="8">
        <v>170</v>
      </c>
      <c r="K172" s="8" t="s">
        <v>15</v>
      </c>
    </row>
    <row r="173" spans="1:11" s="1" customFormat="1" ht="19.5" customHeight="1">
      <c r="A173" s="8">
        <v>171</v>
      </c>
      <c r="B173" s="8" t="s">
        <v>12</v>
      </c>
      <c r="C173" s="8" t="s">
        <v>191</v>
      </c>
      <c r="D173" s="8" t="s">
        <v>21</v>
      </c>
      <c r="E173" s="8">
        <v>20210001030</v>
      </c>
      <c r="F173" s="8">
        <v>68.5</v>
      </c>
      <c r="G173" s="8">
        <v>74.44</v>
      </c>
      <c r="H173" s="9">
        <f>G173*1.0293</f>
        <v>76.621092</v>
      </c>
      <c r="I173" s="12">
        <f t="shared" si="2"/>
        <v>74.1847644</v>
      </c>
      <c r="J173" s="8">
        <v>171</v>
      </c>
      <c r="K173" s="8" t="s">
        <v>15</v>
      </c>
    </row>
    <row r="174" spans="1:11" s="1" customFormat="1" ht="19.5" customHeight="1">
      <c r="A174" s="8">
        <v>172</v>
      </c>
      <c r="B174" s="8" t="s">
        <v>12</v>
      </c>
      <c r="C174" s="8" t="s">
        <v>192</v>
      </c>
      <c r="D174" s="8" t="s">
        <v>14</v>
      </c>
      <c r="E174" s="8">
        <v>20210002003</v>
      </c>
      <c r="F174" s="8">
        <v>71.5</v>
      </c>
      <c r="G174" s="8">
        <v>74.04</v>
      </c>
      <c r="H174" s="9">
        <f>G174*1.0157</f>
        <v>75.20242800000001</v>
      </c>
      <c r="I174" s="12">
        <f t="shared" si="2"/>
        <v>74.0916996</v>
      </c>
      <c r="J174" s="8">
        <v>172</v>
      </c>
      <c r="K174" s="8" t="s">
        <v>15</v>
      </c>
    </row>
    <row r="175" spans="1:11" s="1" customFormat="1" ht="19.5" customHeight="1">
      <c r="A175" s="8">
        <v>173</v>
      </c>
      <c r="B175" s="8" t="s">
        <v>12</v>
      </c>
      <c r="C175" s="8" t="s">
        <v>193</v>
      </c>
      <c r="D175" s="8" t="s">
        <v>39</v>
      </c>
      <c r="E175" s="8">
        <v>20210003010</v>
      </c>
      <c r="F175" s="8">
        <v>72</v>
      </c>
      <c r="G175" s="8">
        <v>74.1</v>
      </c>
      <c r="H175" s="9">
        <f>G175*1.0113</f>
        <v>74.93733</v>
      </c>
      <c r="I175" s="12">
        <f t="shared" si="2"/>
        <v>74.056131</v>
      </c>
      <c r="J175" s="8">
        <v>173</v>
      </c>
      <c r="K175" s="8" t="s">
        <v>15</v>
      </c>
    </row>
    <row r="176" spans="1:11" s="1" customFormat="1" ht="19.5" customHeight="1">
      <c r="A176" s="8">
        <v>174</v>
      </c>
      <c r="B176" s="8" t="s">
        <v>12</v>
      </c>
      <c r="C176" s="8" t="s">
        <v>194</v>
      </c>
      <c r="D176" s="8" t="s">
        <v>19</v>
      </c>
      <c r="E176" s="8">
        <v>20210008027</v>
      </c>
      <c r="F176" s="8">
        <v>60</v>
      </c>
      <c r="G176" s="8">
        <v>81.52</v>
      </c>
      <c r="H176" s="9">
        <f>G176*0.9803</f>
        <v>79.91405599999999</v>
      </c>
      <c r="I176" s="12">
        <f t="shared" si="2"/>
        <v>73.9398392</v>
      </c>
      <c r="J176" s="8">
        <v>174</v>
      </c>
      <c r="K176" s="8" t="s">
        <v>15</v>
      </c>
    </row>
    <row r="177" spans="1:11" s="1" customFormat="1" ht="19.5" customHeight="1">
      <c r="A177" s="8">
        <v>175</v>
      </c>
      <c r="B177" s="8" t="s">
        <v>12</v>
      </c>
      <c r="C177" s="8" t="s">
        <v>195</v>
      </c>
      <c r="D177" s="8" t="s">
        <v>25</v>
      </c>
      <c r="E177" s="8">
        <v>20210003023</v>
      </c>
      <c r="F177" s="8">
        <v>67</v>
      </c>
      <c r="G177" s="8">
        <v>77.5</v>
      </c>
      <c r="H177" s="9">
        <f>G177*0.9923</f>
        <v>76.90325</v>
      </c>
      <c r="I177" s="12">
        <f t="shared" si="2"/>
        <v>73.93227499999999</v>
      </c>
      <c r="J177" s="8">
        <v>175</v>
      </c>
      <c r="K177" s="8" t="s">
        <v>15</v>
      </c>
    </row>
    <row r="178" spans="1:11" s="1" customFormat="1" ht="19.5" customHeight="1">
      <c r="A178" s="8">
        <v>176</v>
      </c>
      <c r="B178" s="8" t="s">
        <v>12</v>
      </c>
      <c r="C178" s="8" t="s">
        <v>196</v>
      </c>
      <c r="D178" s="8" t="s">
        <v>25</v>
      </c>
      <c r="E178" s="8">
        <v>20210004023</v>
      </c>
      <c r="F178" s="8">
        <v>63</v>
      </c>
      <c r="G178" s="8">
        <v>79.2</v>
      </c>
      <c r="H178" s="9">
        <f>G178*0.9923</f>
        <v>78.59016</v>
      </c>
      <c r="I178" s="12">
        <f t="shared" si="2"/>
        <v>73.91311199999998</v>
      </c>
      <c r="J178" s="8">
        <v>176</v>
      </c>
      <c r="K178" s="8" t="s">
        <v>15</v>
      </c>
    </row>
    <row r="179" spans="1:11" s="1" customFormat="1" ht="19.5" customHeight="1">
      <c r="A179" s="8">
        <v>177</v>
      </c>
      <c r="B179" s="8" t="s">
        <v>12</v>
      </c>
      <c r="C179" s="8" t="s">
        <v>197</v>
      </c>
      <c r="D179" s="8" t="s">
        <v>19</v>
      </c>
      <c r="E179" s="8">
        <v>20210003015</v>
      </c>
      <c r="F179" s="8">
        <v>64.5</v>
      </c>
      <c r="G179" s="8">
        <v>79.38</v>
      </c>
      <c r="H179" s="9">
        <f>G179*0.9803</f>
        <v>77.81621399999999</v>
      </c>
      <c r="I179" s="12">
        <f t="shared" si="2"/>
        <v>73.8213498</v>
      </c>
      <c r="J179" s="8">
        <v>177</v>
      </c>
      <c r="K179" s="8" t="s">
        <v>15</v>
      </c>
    </row>
    <row r="180" spans="1:11" s="1" customFormat="1" ht="19.5" customHeight="1">
      <c r="A180" s="8">
        <v>178</v>
      </c>
      <c r="B180" s="8" t="s">
        <v>12</v>
      </c>
      <c r="C180" s="8" t="s">
        <v>198</v>
      </c>
      <c r="D180" s="8" t="s">
        <v>39</v>
      </c>
      <c r="E180" s="8">
        <v>20210004022</v>
      </c>
      <c r="F180" s="8">
        <v>68</v>
      </c>
      <c r="G180" s="8">
        <v>75.4</v>
      </c>
      <c r="H180" s="9">
        <f>G180*1.0113</f>
        <v>76.25202000000002</v>
      </c>
      <c r="I180" s="12">
        <f t="shared" si="2"/>
        <v>73.77641400000002</v>
      </c>
      <c r="J180" s="8">
        <v>178</v>
      </c>
      <c r="K180" s="8" t="s">
        <v>15</v>
      </c>
    </row>
    <row r="181" spans="1:11" s="1" customFormat="1" ht="19.5" customHeight="1">
      <c r="A181" s="8">
        <v>179</v>
      </c>
      <c r="B181" s="8" t="s">
        <v>12</v>
      </c>
      <c r="C181" s="8" t="s">
        <v>199</v>
      </c>
      <c r="D181" s="8" t="s">
        <v>39</v>
      </c>
      <c r="E181" s="8">
        <v>20210009024</v>
      </c>
      <c r="F181" s="8">
        <v>67.5</v>
      </c>
      <c r="G181" s="8">
        <v>75.6</v>
      </c>
      <c r="H181" s="9">
        <f>G181*1.0113</f>
        <v>76.45428</v>
      </c>
      <c r="I181" s="12">
        <f t="shared" si="2"/>
        <v>73.767996</v>
      </c>
      <c r="J181" s="8">
        <v>179</v>
      </c>
      <c r="K181" s="8" t="s">
        <v>15</v>
      </c>
    </row>
    <row r="182" spans="1:11" s="1" customFormat="1" ht="19.5" customHeight="1">
      <c r="A182" s="8">
        <v>180</v>
      </c>
      <c r="B182" s="8" t="s">
        <v>12</v>
      </c>
      <c r="C182" s="8" t="s">
        <v>200</v>
      </c>
      <c r="D182" s="8" t="s">
        <v>21</v>
      </c>
      <c r="E182" s="8">
        <v>20210009022</v>
      </c>
      <c r="F182" s="8">
        <v>66</v>
      </c>
      <c r="G182" s="8">
        <v>74.74</v>
      </c>
      <c r="H182" s="9">
        <f>G182*1.0293</f>
        <v>76.929882</v>
      </c>
      <c r="I182" s="12">
        <f t="shared" si="2"/>
        <v>73.6509174</v>
      </c>
      <c r="J182" s="8">
        <v>180</v>
      </c>
      <c r="K182" s="8" t="s">
        <v>15</v>
      </c>
    </row>
    <row r="183" spans="1:11" s="1" customFormat="1" ht="19.5" customHeight="1">
      <c r="A183" s="8">
        <v>181</v>
      </c>
      <c r="B183" s="8" t="s">
        <v>12</v>
      </c>
      <c r="C183" s="8" t="s">
        <v>201</v>
      </c>
      <c r="D183" s="8" t="s">
        <v>32</v>
      </c>
      <c r="E183" s="8">
        <v>20210006026</v>
      </c>
      <c r="F183" s="8">
        <v>67.5</v>
      </c>
      <c r="G183" s="8">
        <v>77.4</v>
      </c>
      <c r="H183" s="9">
        <f>G183*0.9807</f>
        <v>75.90618</v>
      </c>
      <c r="I183" s="12">
        <f t="shared" si="2"/>
        <v>73.384326</v>
      </c>
      <c r="J183" s="8">
        <v>181</v>
      </c>
      <c r="K183" s="8" t="s">
        <v>15</v>
      </c>
    </row>
    <row r="184" spans="1:11" s="1" customFormat="1" ht="19.5" customHeight="1">
      <c r="A184" s="8">
        <v>182</v>
      </c>
      <c r="B184" s="8" t="s">
        <v>12</v>
      </c>
      <c r="C184" s="8" t="s">
        <v>202</v>
      </c>
      <c r="D184" s="8" t="s">
        <v>21</v>
      </c>
      <c r="E184" s="8">
        <v>20210005016</v>
      </c>
      <c r="F184" s="8">
        <v>58.5</v>
      </c>
      <c r="G184" s="8">
        <v>77.42</v>
      </c>
      <c r="H184" s="9">
        <f>G184*1.0293</f>
        <v>79.68840600000001</v>
      </c>
      <c r="I184" s="12">
        <f t="shared" si="2"/>
        <v>73.3318842</v>
      </c>
      <c r="J184" s="8">
        <v>182</v>
      </c>
      <c r="K184" s="8" t="s">
        <v>15</v>
      </c>
    </row>
    <row r="185" spans="1:11" s="1" customFormat="1" ht="19.5" customHeight="1">
      <c r="A185" s="8">
        <v>183</v>
      </c>
      <c r="B185" s="8" t="s">
        <v>12</v>
      </c>
      <c r="C185" s="8" t="s">
        <v>203</v>
      </c>
      <c r="D185" s="8" t="s">
        <v>21</v>
      </c>
      <c r="E185" s="8">
        <v>20210002029</v>
      </c>
      <c r="F185" s="8">
        <v>77</v>
      </c>
      <c r="G185" s="8">
        <v>69.68</v>
      </c>
      <c r="H185" s="9">
        <f>G185*1.0293</f>
        <v>71.72162400000002</v>
      </c>
      <c r="I185" s="12">
        <f t="shared" si="2"/>
        <v>73.30513680000001</v>
      </c>
      <c r="J185" s="8">
        <v>183</v>
      </c>
      <c r="K185" s="8" t="s">
        <v>15</v>
      </c>
    </row>
    <row r="186" spans="1:11" s="1" customFormat="1" ht="19.5" customHeight="1">
      <c r="A186" s="8">
        <v>184</v>
      </c>
      <c r="B186" s="8" t="s">
        <v>12</v>
      </c>
      <c r="C186" s="8" t="s">
        <v>204</v>
      </c>
      <c r="D186" s="8" t="s">
        <v>39</v>
      </c>
      <c r="E186" s="8">
        <v>20210006027</v>
      </c>
      <c r="F186" s="8">
        <v>65.5</v>
      </c>
      <c r="G186" s="8">
        <v>75.72</v>
      </c>
      <c r="H186" s="9">
        <f>G186*1.0113</f>
        <v>76.575636</v>
      </c>
      <c r="I186" s="12">
        <f t="shared" si="2"/>
        <v>73.2529452</v>
      </c>
      <c r="J186" s="8">
        <v>184</v>
      </c>
      <c r="K186" s="8" t="s">
        <v>15</v>
      </c>
    </row>
    <row r="187" spans="1:11" s="1" customFormat="1" ht="19.5" customHeight="1">
      <c r="A187" s="8">
        <v>185</v>
      </c>
      <c r="B187" s="8" t="s">
        <v>12</v>
      </c>
      <c r="C187" s="8" t="s">
        <v>205</v>
      </c>
      <c r="D187" s="8" t="s">
        <v>39</v>
      </c>
      <c r="E187" s="8">
        <v>20210004027</v>
      </c>
      <c r="F187" s="8">
        <v>68</v>
      </c>
      <c r="G187" s="8">
        <v>74.64</v>
      </c>
      <c r="H187" s="9">
        <f>G187*1.0113</f>
        <v>75.48343200000001</v>
      </c>
      <c r="I187" s="12">
        <f t="shared" si="2"/>
        <v>73.2384024</v>
      </c>
      <c r="J187" s="8">
        <v>185</v>
      </c>
      <c r="K187" s="8" t="s">
        <v>15</v>
      </c>
    </row>
    <row r="188" spans="1:11" s="1" customFormat="1" ht="19.5" customHeight="1">
      <c r="A188" s="8">
        <v>186</v>
      </c>
      <c r="B188" s="8" t="s">
        <v>12</v>
      </c>
      <c r="C188" s="8" t="s">
        <v>206</v>
      </c>
      <c r="D188" s="8" t="s">
        <v>25</v>
      </c>
      <c r="E188" s="8">
        <v>20210005011</v>
      </c>
      <c r="F188" s="8">
        <v>75.5</v>
      </c>
      <c r="G188" s="8">
        <v>72.8</v>
      </c>
      <c r="H188" s="9">
        <f>G188*0.9923</f>
        <v>72.23943999999999</v>
      </c>
      <c r="I188" s="12">
        <f t="shared" si="2"/>
        <v>73.21760799999998</v>
      </c>
      <c r="J188" s="8">
        <v>186</v>
      </c>
      <c r="K188" s="8" t="s">
        <v>15</v>
      </c>
    </row>
    <row r="189" spans="1:11" s="1" customFormat="1" ht="19.5" customHeight="1">
      <c r="A189" s="8">
        <v>187</v>
      </c>
      <c r="B189" s="8" t="s">
        <v>12</v>
      </c>
      <c r="C189" s="8" t="s">
        <v>207</v>
      </c>
      <c r="D189" s="8" t="s">
        <v>19</v>
      </c>
      <c r="E189" s="8">
        <v>20210004017</v>
      </c>
      <c r="F189" s="8">
        <v>68</v>
      </c>
      <c r="G189" s="8">
        <v>76.6</v>
      </c>
      <c r="H189" s="9">
        <f>G189*0.9803</f>
        <v>75.09097999999999</v>
      </c>
      <c r="I189" s="12">
        <f t="shared" si="2"/>
        <v>72.963686</v>
      </c>
      <c r="J189" s="8">
        <v>187</v>
      </c>
      <c r="K189" s="8" t="s">
        <v>15</v>
      </c>
    </row>
    <row r="190" spans="1:11" s="1" customFormat="1" ht="19.5" customHeight="1">
      <c r="A190" s="8">
        <v>188</v>
      </c>
      <c r="B190" s="8" t="s">
        <v>12</v>
      </c>
      <c r="C190" s="8" t="s">
        <v>208</v>
      </c>
      <c r="D190" s="8" t="s">
        <v>21</v>
      </c>
      <c r="E190" s="8">
        <v>20210004026</v>
      </c>
      <c r="F190" s="8">
        <v>61.5</v>
      </c>
      <c r="G190" s="8">
        <v>75.42</v>
      </c>
      <c r="H190" s="9">
        <f>G190*1.0293</f>
        <v>77.62980600000002</v>
      </c>
      <c r="I190" s="12">
        <f t="shared" si="2"/>
        <v>72.7908642</v>
      </c>
      <c r="J190" s="8">
        <v>188</v>
      </c>
      <c r="K190" s="8" t="s">
        <v>15</v>
      </c>
    </row>
    <row r="191" spans="1:11" s="1" customFormat="1" ht="19.5" customHeight="1">
      <c r="A191" s="8">
        <v>189</v>
      </c>
      <c r="B191" s="8" t="s">
        <v>12</v>
      </c>
      <c r="C191" s="8" t="s">
        <v>209</v>
      </c>
      <c r="D191" s="8" t="s">
        <v>32</v>
      </c>
      <c r="E191" s="8">
        <v>20210002022</v>
      </c>
      <c r="F191" s="8">
        <v>56.5</v>
      </c>
      <c r="G191" s="8">
        <v>81.18</v>
      </c>
      <c r="H191" s="9">
        <f>G191*0.9807</f>
        <v>79.61322600000001</v>
      </c>
      <c r="I191" s="12">
        <f t="shared" si="2"/>
        <v>72.6792582</v>
      </c>
      <c r="J191" s="8">
        <v>189</v>
      </c>
      <c r="K191" s="8" t="s">
        <v>15</v>
      </c>
    </row>
    <row r="192" spans="1:11" s="1" customFormat="1" ht="19.5" customHeight="1">
      <c r="A192" s="8">
        <v>190</v>
      </c>
      <c r="B192" s="8" t="s">
        <v>12</v>
      </c>
      <c r="C192" s="8" t="s">
        <v>210</v>
      </c>
      <c r="D192" s="8" t="s">
        <v>25</v>
      </c>
      <c r="E192" s="8">
        <v>20210006002</v>
      </c>
      <c r="F192" s="8">
        <v>61</v>
      </c>
      <c r="G192" s="8">
        <v>78.2</v>
      </c>
      <c r="H192" s="9">
        <f>G192*0.9923</f>
        <v>77.59786</v>
      </c>
      <c r="I192" s="12">
        <f t="shared" si="2"/>
        <v>72.61850199999999</v>
      </c>
      <c r="J192" s="8">
        <v>190</v>
      </c>
      <c r="K192" s="8" t="s">
        <v>15</v>
      </c>
    </row>
    <row r="193" spans="1:11" s="1" customFormat="1" ht="19.5" customHeight="1">
      <c r="A193" s="8">
        <v>191</v>
      </c>
      <c r="B193" s="8" t="s">
        <v>12</v>
      </c>
      <c r="C193" s="8" t="s">
        <v>211</v>
      </c>
      <c r="D193" s="8" t="s">
        <v>19</v>
      </c>
      <c r="E193" s="8">
        <v>20210001011</v>
      </c>
      <c r="F193" s="8">
        <v>65</v>
      </c>
      <c r="G193" s="8">
        <v>77.4</v>
      </c>
      <c r="H193" s="9">
        <f>G193*0.9803</f>
        <v>75.87522</v>
      </c>
      <c r="I193" s="12">
        <f t="shared" si="2"/>
        <v>72.61265399999999</v>
      </c>
      <c r="J193" s="8">
        <v>191</v>
      </c>
      <c r="K193" s="8" t="s">
        <v>15</v>
      </c>
    </row>
    <row r="194" spans="1:11" s="1" customFormat="1" ht="19.5" customHeight="1">
      <c r="A194" s="8">
        <v>192</v>
      </c>
      <c r="B194" s="8" t="s">
        <v>12</v>
      </c>
      <c r="C194" s="8" t="s">
        <v>212</v>
      </c>
      <c r="D194" s="8" t="s">
        <v>14</v>
      </c>
      <c r="E194" s="8">
        <v>20210001001</v>
      </c>
      <c r="F194" s="8">
        <v>65.5</v>
      </c>
      <c r="G194" s="8">
        <v>74.48</v>
      </c>
      <c r="H194" s="9">
        <f>G194*1.0157</f>
        <v>75.649336</v>
      </c>
      <c r="I194" s="12">
        <f t="shared" si="2"/>
        <v>72.6045352</v>
      </c>
      <c r="J194" s="8">
        <v>192</v>
      </c>
      <c r="K194" s="8" t="s">
        <v>15</v>
      </c>
    </row>
    <row r="195" spans="1:11" s="1" customFormat="1" ht="19.5" customHeight="1">
      <c r="A195" s="8">
        <v>193</v>
      </c>
      <c r="B195" s="8" t="s">
        <v>12</v>
      </c>
      <c r="C195" s="8" t="s">
        <v>213</v>
      </c>
      <c r="D195" s="8" t="s">
        <v>25</v>
      </c>
      <c r="E195" s="8">
        <v>20210009003</v>
      </c>
      <c r="F195" s="8">
        <v>69.5</v>
      </c>
      <c r="G195" s="8">
        <v>74</v>
      </c>
      <c r="H195" s="9">
        <f>G195*0.9923</f>
        <v>73.4302</v>
      </c>
      <c r="I195" s="12">
        <f>F195*0.3+H195*0.7</f>
        <v>72.25113999999999</v>
      </c>
      <c r="J195" s="8">
        <v>193</v>
      </c>
      <c r="K195" s="8" t="s">
        <v>15</v>
      </c>
    </row>
    <row r="196" spans="1:11" s="1" customFormat="1" ht="19.5" customHeight="1">
      <c r="A196" s="8">
        <v>194</v>
      </c>
      <c r="B196" s="8" t="s">
        <v>12</v>
      </c>
      <c r="C196" s="8" t="s">
        <v>214</v>
      </c>
      <c r="D196" s="8" t="s">
        <v>14</v>
      </c>
      <c r="E196" s="8">
        <v>20210003026</v>
      </c>
      <c r="F196" s="8">
        <v>61.5</v>
      </c>
      <c r="G196" s="8">
        <v>75.58</v>
      </c>
      <c r="H196" s="9">
        <f>G196*1.0157</f>
        <v>76.766606</v>
      </c>
      <c r="I196" s="12">
        <f>F196*0.3+H196*0.7</f>
        <v>72.1866242</v>
      </c>
      <c r="J196" s="8">
        <v>194</v>
      </c>
      <c r="K196" s="8" t="s">
        <v>15</v>
      </c>
    </row>
    <row r="197" spans="1:11" s="1" customFormat="1" ht="19.5" customHeight="1">
      <c r="A197" s="8">
        <v>195</v>
      </c>
      <c r="B197" s="8" t="s">
        <v>12</v>
      </c>
      <c r="C197" s="8" t="s">
        <v>215</v>
      </c>
      <c r="D197" s="8" t="s">
        <v>32</v>
      </c>
      <c r="E197" s="8">
        <v>20210003027</v>
      </c>
      <c r="F197" s="8">
        <v>66</v>
      </c>
      <c r="G197" s="8">
        <v>76.04</v>
      </c>
      <c r="H197" s="9">
        <f>G197*0.9807</f>
        <v>74.572428</v>
      </c>
      <c r="I197" s="12">
        <f>F197*0.3+H197*0.7</f>
        <v>72.0006996</v>
      </c>
      <c r="J197" s="8">
        <v>195</v>
      </c>
      <c r="K197" s="8" t="s">
        <v>15</v>
      </c>
    </row>
    <row r="198" spans="1:11" s="1" customFormat="1" ht="19.5" customHeight="1">
      <c r="A198" s="8">
        <v>196</v>
      </c>
      <c r="B198" s="8" t="s">
        <v>12</v>
      </c>
      <c r="C198" s="8" t="s">
        <v>216</v>
      </c>
      <c r="D198" s="8" t="s">
        <v>19</v>
      </c>
      <c r="E198" s="8">
        <v>20210007008</v>
      </c>
      <c r="F198" s="8">
        <v>64.5</v>
      </c>
      <c r="G198" s="8">
        <v>76.16</v>
      </c>
      <c r="H198" s="9">
        <f>G198*0.9803</f>
        <v>74.65964799999999</v>
      </c>
      <c r="I198" s="12">
        <f>F198*0.3+H198*0.7</f>
        <v>71.61175359999999</v>
      </c>
      <c r="J198" s="8">
        <v>196</v>
      </c>
      <c r="K198" s="8" t="s">
        <v>15</v>
      </c>
    </row>
    <row r="199" spans="1:11" s="1" customFormat="1" ht="19.5" customHeight="1">
      <c r="A199" s="8">
        <v>197</v>
      </c>
      <c r="B199" s="8" t="s">
        <v>12</v>
      </c>
      <c r="C199" s="8" t="s">
        <v>217</v>
      </c>
      <c r="D199" s="8" t="s">
        <v>25</v>
      </c>
      <c r="E199" s="8">
        <v>20210006022</v>
      </c>
      <c r="F199" s="8">
        <v>59</v>
      </c>
      <c r="G199" s="8">
        <v>77.6</v>
      </c>
      <c r="H199" s="9">
        <f>G199*0.9923</f>
        <v>77.00247999999999</v>
      </c>
      <c r="I199" s="12">
        <f>F199*0.3+H199*0.7</f>
        <v>71.60173599999999</v>
      </c>
      <c r="J199" s="8">
        <v>197</v>
      </c>
      <c r="K199" s="8" t="s">
        <v>15</v>
      </c>
    </row>
    <row r="200" spans="1:11" s="1" customFormat="1" ht="19.5" customHeight="1">
      <c r="A200" s="8">
        <v>198</v>
      </c>
      <c r="B200" s="8" t="s">
        <v>12</v>
      </c>
      <c r="C200" s="8" t="s">
        <v>218</v>
      </c>
      <c r="D200" s="8" t="s">
        <v>32</v>
      </c>
      <c r="E200" s="8">
        <v>20210007013</v>
      </c>
      <c r="F200" s="8">
        <v>58</v>
      </c>
      <c r="G200" s="8">
        <v>78.94</v>
      </c>
      <c r="H200" s="9">
        <f>G200*0.9807</f>
        <v>77.416458</v>
      </c>
      <c r="I200" s="12">
        <f>F200*0.3+H200*0.7</f>
        <v>71.5915206</v>
      </c>
      <c r="J200" s="8">
        <v>198</v>
      </c>
      <c r="K200" s="8" t="s">
        <v>15</v>
      </c>
    </row>
    <row r="201" spans="1:11" s="1" customFormat="1" ht="19.5" customHeight="1">
      <c r="A201" s="8">
        <v>199</v>
      </c>
      <c r="B201" s="8" t="s">
        <v>12</v>
      </c>
      <c r="C201" s="8" t="s">
        <v>219</v>
      </c>
      <c r="D201" s="8" t="s">
        <v>32</v>
      </c>
      <c r="E201" s="8">
        <v>20210001023</v>
      </c>
      <c r="F201" s="8">
        <v>67</v>
      </c>
      <c r="G201" s="8">
        <v>74.8</v>
      </c>
      <c r="H201" s="9">
        <f>G201*0.9807</f>
        <v>73.35636</v>
      </c>
      <c r="I201" s="12">
        <f>F201*0.3+H201*0.7</f>
        <v>71.449452</v>
      </c>
      <c r="J201" s="8">
        <v>199</v>
      </c>
      <c r="K201" s="8" t="s">
        <v>15</v>
      </c>
    </row>
    <row r="202" spans="1:11" s="1" customFormat="1" ht="19.5" customHeight="1">
      <c r="A202" s="8">
        <v>200</v>
      </c>
      <c r="B202" s="8" t="s">
        <v>12</v>
      </c>
      <c r="C202" s="8" t="s">
        <v>220</v>
      </c>
      <c r="D202" s="8" t="s">
        <v>19</v>
      </c>
      <c r="E202" s="8">
        <v>20210003006</v>
      </c>
      <c r="F202" s="8">
        <v>75</v>
      </c>
      <c r="G202" s="8">
        <v>71.06</v>
      </c>
      <c r="H202" s="9">
        <f>G202*0.9803</f>
        <v>69.660118</v>
      </c>
      <c r="I202" s="12">
        <f>F202*0.3+H202*0.7</f>
        <v>71.26208259999999</v>
      </c>
      <c r="J202" s="8">
        <v>200</v>
      </c>
      <c r="K202" s="8" t="s">
        <v>15</v>
      </c>
    </row>
    <row r="203" spans="1:11" s="1" customFormat="1" ht="19.5" customHeight="1">
      <c r="A203" s="8">
        <v>201</v>
      </c>
      <c r="B203" s="8" t="s">
        <v>12</v>
      </c>
      <c r="C203" s="8" t="s">
        <v>221</v>
      </c>
      <c r="D203" s="8" t="s">
        <v>14</v>
      </c>
      <c r="E203" s="8">
        <v>20210005006</v>
      </c>
      <c r="F203" s="8">
        <v>67.5</v>
      </c>
      <c r="G203" s="8">
        <v>71.58</v>
      </c>
      <c r="H203" s="9">
        <f>G203*1.0157</f>
        <v>72.703806</v>
      </c>
      <c r="I203" s="12">
        <f>F203*0.3+H203*0.7</f>
        <v>71.1426642</v>
      </c>
      <c r="J203" s="8">
        <v>201</v>
      </c>
      <c r="K203" s="8" t="s">
        <v>15</v>
      </c>
    </row>
    <row r="204" spans="1:11" s="1" customFormat="1" ht="19.5" customHeight="1">
      <c r="A204" s="8">
        <v>202</v>
      </c>
      <c r="B204" s="8" t="s">
        <v>12</v>
      </c>
      <c r="C204" s="8" t="s">
        <v>222</v>
      </c>
      <c r="D204" s="8" t="s">
        <v>21</v>
      </c>
      <c r="E204" s="8">
        <v>20210008021</v>
      </c>
      <c r="F204" s="8">
        <v>61.5</v>
      </c>
      <c r="G204" s="8">
        <v>72.94</v>
      </c>
      <c r="H204" s="9">
        <f>G204*1.0293</f>
        <v>75.07714200000001</v>
      </c>
      <c r="I204" s="12">
        <f>F204*0.3+H204*0.7</f>
        <v>71.0039994</v>
      </c>
      <c r="J204" s="8">
        <v>202</v>
      </c>
      <c r="K204" s="8" t="s">
        <v>15</v>
      </c>
    </row>
    <row r="205" spans="1:11" s="1" customFormat="1" ht="19.5" customHeight="1">
      <c r="A205" s="8">
        <v>203</v>
      </c>
      <c r="B205" s="8" t="s">
        <v>12</v>
      </c>
      <c r="C205" s="8" t="s">
        <v>223</v>
      </c>
      <c r="D205" s="8" t="s">
        <v>17</v>
      </c>
      <c r="E205" s="8">
        <v>20210005030</v>
      </c>
      <c r="F205" s="8">
        <v>66.5</v>
      </c>
      <c r="G205" s="8">
        <v>73.12</v>
      </c>
      <c r="H205" s="9">
        <f>G205*0.9939</f>
        <v>72.673968</v>
      </c>
      <c r="I205" s="12">
        <f>F205*0.3+H205*0.7</f>
        <v>70.8217776</v>
      </c>
      <c r="J205" s="8">
        <v>203</v>
      </c>
      <c r="K205" s="8" t="s">
        <v>15</v>
      </c>
    </row>
    <row r="206" spans="1:11" s="1" customFormat="1" ht="19.5" customHeight="1">
      <c r="A206" s="8">
        <v>204</v>
      </c>
      <c r="B206" s="8" t="s">
        <v>12</v>
      </c>
      <c r="C206" s="8" t="s">
        <v>224</v>
      </c>
      <c r="D206" s="8" t="s">
        <v>14</v>
      </c>
      <c r="E206" s="8">
        <v>20210006028</v>
      </c>
      <c r="F206" s="8">
        <v>62.5</v>
      </c>
      <c r="G206" s="8">
        <v>73.18</v>
      </c>
      <c r="H206" s="9">
        <f>G206*1.0157</f>
        <v>74.32892600000001</v>
      </c>
      <c r="I206" s="12">
        <f>F206*0.3+H206*0.7</f>
        <v>70.7802482</v>
      </c>
      <c r="J206" s="8">
        <v>204</v>
      </c>
      <c r="K206" s="8" t="s">
        <v>15</v>
      </c>
    </row>
    <row r="207" spans="1:11" s="1" customFormat="1" ht="19.5" customHeight="1">
      <c r="A207" s="8">
        <v>205</v>
      </c>
      <c r="B207" s="8" t="s">
        <v>12</v>
      </c>
      <c r="C207" s="8" t="s">
        <v>225</v>
      </c>
      <c r="D207" s="8" t="s">
        <v>39</v>
      </c>
      <c r="E207" s="8">
        <v>20210007022</v>
      </c>
      <c r="F207" s="8">
        <v>63.5</v>
      </c>
      <c r="G207" s="8">
        <v>72.36</v>
      </c>
      <c r="H207" s="9">
        <f>G207*1.0113</f>
        <v>73.17766800000001</v>
      </c>
      <c r="I207" s="12">
        <f>F207*0.3+H207*0.7</f>
        <v>70.2743676</v>
      </c>
      <c r="J207" s="8">
        <v>205</v>
      </c>
      <c r="K207" s="8" t="s">
        <v>15</v>
      </c>
    </row>
    <row r="208" spans="1:11" s="1" customFormat="1" ht="19.5" customHeight="1">
      <c r="A208" s="8">
        <v>206</v>
      </c>
      <c r="B208" s="8" t="s">
        <v>12</v>
      </c>
      <c r="C208" s="8" t="s">
        <v>226</v>
      </c>
      <c r="D208" s="8" t="s">
        <v>25</v>
      </c>
      <c r="E208" s="8">
        <v>20210004014</v>
      </c>
      <c r="F208" s="8">
        <v>68.5</v>
      </c>
      <c r="G208" s="8">
        <v>71.4</v>
      </c>
      <c r="H208" s="9">
        <f>G208*0.9923</f>
        <v>70.85022000000001</v>
      </c>
      <c r="I208" s="12">
        <f>F208*0.3+H208*0.7</f>
        <v>70.145154</v>
      </c>
      <c r="J208" s="8">
        <v>206</v>
      </c>
      <c r="K208" s="8" t="s">
        <v>15</v>
      </c>
    </row>
    <row r="209" spans="1:11" s="1" customFormat="1" ht="19.5" customHeight="1">
      <c r="A209" s="8">
        <v>207</v>
      </c>
      <c r="B209" s="8" t="s">
        <v>12</v>
      </c>
      <c r="C209" s="8" t="s">
        <v>227</v>
      </c>
      <c r="D209" s="8" t="s">
        <v>14</v>
      </c>
      <c r="E209" s="8">
        <v>20210001014</v>
      </c>
      <c r="F209" s="8">
        <v>58.5</v>
      </c>
      <c r="G209" s="8">
        <v>73.58</v>
      </c>
      <c r="H209" s="9">
        <f>G209*1.0157</f>
        <v>74.735206</v>
      </c>
      <c r="I209" s="12">
        <f>F209*0.3+H209*0.7</f>
        <v>69.8646442</v>
      </c>
      <c r="J209" s="8">
        <v>207</v>
      </c>
      <c r="K209" s="8" t="s">
        <v>15</v>
      </c>
    </row>
    <row r="210" spans="1:11" s="1" customFormat="1" ht="19.5" customHeight="1">
      <c r="A210" s="8">
        <v>208</v>
      </c>
      <c r="B210" s="8" t="s">
        <v>12</v>
      </c>
      <c r="C210" s="8" t="s">
        <v>228</v>
      </c>
      <c r="D210" s="8" t="s">
        <v>21</v>
      </c>
      <c r="E210" s="8">
        <v>20210002016</v>
      </c>
      <c r="F210" s="8">
        <v>68.5</v>
      </c>
      <c r="G210" s="8">
        <v>68.4</v>
      </c>
      <c r="H210" s="9">
        <f>G210*1.0293</f>
        <v>70.40412</v>
      </c>
      <c r="I210" s="12">
        <f>F210*0.3+H210*0.7</f>
        <v>69.832884</v>
      </c>
      <c r="J210" s="8">
        <v>208</v>
      </c>
      <c r="K210" s="8" t="s">
        <v>15</v>
      </c>
    </row>
    <row r="211" spans="1:11" s="1" customFormat="1" ht="19.5" customHeight="1">
      <c r="A211" s="8">
        <v>209</v>
      </c>
      <c r="B211" s="8" t="s">
        <v>12</v>
      </c>
      <c r="C211" s="8" t="s">
        <v>229</v>
      </c>
      <c r="D211" s="8" t="s">
        <v>19</v>
      </c>
      <c r="E211" s="8">
        <v>20210001004</v>
      </c>
      <c r="F211" s="8">
        <v>63</v>
      </c>
      <c r="G211" s="8">
        <v>73.9</v>
      </c>
      <c r="H211" s="9">
        <f>G211*0.9803</f>
        <v>72.44417</v>
      </c>
      <c r="I211" s="12">
        <f>F211*0.3+H211*0.7</f>
        <v>69.610919</v>
      </c>
      <c r="J211" s="8">
        <v>209</v>
      </c>
      <c r="K211" s="8" t="s">
        <v>15</v>
      </c>
    </row>
    <row r="212" spans="1:11" s="1" customFormat="1" ht="19.5" customHeight="1">
      <c r="A212" s="8">
        <v>210</v>
      </c>
      <c r="B212" s="8" t="s">
        <v>12</v>
      </c>
      <c r="C212" s="8" t="s">
        <v>230</v>
      </c>
      <c r="D212" s="8" t="s">
        <v>32</v>
      </c>
      <c r="E212" s="8">
        <v>20210001020</v>
      </c>
      <c r="F212" s="8">
        <v>65</v>
      </c>
      <c r="G212" s="8">
        <v>72.9</v>
      </c>
      <c r="H212" s="9">
        <f>G212*0.9807</f>
        <v>71.49303</v>
      </c>
      <c r="I212" s="12">
        <f>F212*0.3+H212*0.7</f>
        <v>69.545121</v>
      </c>
      <c r="J212" s="8">
        <v>210</v>
      </c>
      <c r="K212" s="8" t="s">
        <v>15</v>
      </c>
    </row>
    <row r="213" spans="1:11" s="1" customFormat="1" ht="19.5" customHeight="1">
      <c r="A213" s="8">
        <v>211</v>
      </c>
      <c r="B213" s="8" t="s">
        <v>12</v>
      </c>
      <c r="C213" s="8" t="s">
        <v>231</v>
      </c>
      <c r="D213" s="8" t="s">
        <v>21</v>
      </c>
      <c r="E213" s="8">
        <v>20210006011</v>
      </c>
      <c r="F213" s="8">
        <v>70</v>
      </c>
      <c r="G213" s="8">
        <v>66.76</v>
      </c>
      <c r="H213" s="9">
        <f>G213*1.0293</f>
        <v>68.716068</v>
      </c>
      <c r="I213" s="12">
        <f>F213*0.3+H213*0.7</f>
        <v>69.1012476</v>
      </c>
      <c r="J213" s="8">
        <v>211</v>
      </c>
      <c r="K213" s="8" t="s">
        <v>15</v>
      </c>
    </row>
    <row r="214" spans="1:11" s="1" customFormat="1" ht="19.5" customHeight="1">
      <c r="A214" s="8">
        <v>212</v>
      </c>
      <c r="B214" s="8" t="s">
        <v>12</v>
      </c>
      <c r="C214" s="8" t="s">
        <v>232</v>
      </c>
      <c r="D214" s="8" t="s">
        <v>17</v>
      </c>
      <c r="E214" s="8">
        <v>20210008019</v>
      </c>
      <c r="F214" s="8">
        <v>63.5</v>
      </c>
      <c r="G214" s="8">
        <v>71.92</v>
      </c>
      <c r="H214" s="9">
        <f>G214*0.9939</f>
        <v>71.481288</v>
      </c>
      <c r="I214" s="12">
        <f>F214*0.3+H214*0.7</f>
        <v>69.0869016</v>
      </c>
      <c r="J214" s="8">
        <v>212</v>
      </c>
      <c r="K214" s="8" t="s">
        <v>15</v>
      </c>
    </row>
    <row r="215" spans="1:11" s="1" customFormat="1" ht="19.5" customHeight="1">
      <c r="A215" s="8">
        <v>213</v>
      </c>
      <c r="B215" s="8" t="s">
        <v>12</v>
      </c>
      <c r="C215" s="8" t="s">
        <v>233</v>
      </c>
      <c r="D215" s="8" t="s">
        <v>19</v>
      </c>
      <c r="E215" s="8">
        <v>20210008005</v>
      </c>
      <c r="F215" s="8">
        <v>51.5</v>
      </c>
      <c r="G215" s="8">
        <v>76.16</v>
      </c>
      <c r="H215" s="9">
        <f>G215*0.9803</f>
        <v>74.65964799999999</v>
      </c>
      <c r="I215" s="12">
        <f>F215*0.3+H215*0.7</f>
        <v>67.7117536</v>
      </c>
      <c r="J215" s="8">
        <v>213</v>
      </c>
      <c r="K215" s="8" t="s">
        <v>15</v>
      </c>
    </row>
    <row r="216" spans="1:11" s="1" customFormat="1" ht="19.5" customHeight="1">
      <c r="A216" s="8">
        <v>214</v>
      </c>
      <c r="B216" s="8" t="s">
        <v>12</v>
      </c>
      <c r="C216" s="8"/>
      <c r="D216" s="8" t="s">
        <v>39</v>
      </c>
      <c r="E216" s="8">
        <v>20210002011</v>
      </c>
      <c r="F216" s="8">
        <v>60</v>
      </c>
      <c r="G216" s="8">
        <v>70.12</v>
      </c>
      <c r="H216" s="9">
        <f>G216*1.0113</f>
        <v>70.91235600000002</v>
      </c>
      <c r="I216" s="12">
        <f>F216*0.3+H216*0.7</f>
        <v>67.6386492</v>
      </c>
      <c r="J216" s="8">
        <v>214</v>
      </c>
      <c r="K216" s="8"/>
    </row>
    <row r="217" spans="1:11" s="1" customFormat="1" ht="19.5" customHeight="1">
      <c r="A217" s="8">
        <v>215</v>
      </c>
      <c r="B217" s="8" t="s">
        <v>12</v>
      </c>
      <c r="C217" s="8"/>
      <c r="D217" s="8" t="s">
        <v>39</v>
      </c>
      <c r="E217" s="8">
        <v>20210008028</v>
      </c>
      <c r="F217" s="8">
        <v>57</v>
      </c>
      <c r="G217" s="8">
        <v>70.62</v>
      </c>
      <c r="H217" s="9">
        <f>G217*1.0113</f>
        <v>71.418006</v>
      </c>
      <c r="I217" s="12">
        <f>F217*0.3+H217*0.7</f>
        <v>67.0926042</v>
      </c>
      <c r="J217" s="8">
        <v>215</v>
      </c>
      <c r="K217" s="8"/>
    </row>
    <row r="218" spans="1:11" s="1" customFormat="1" ht="19.5" customHeight="1">
      <c r="A218" s="8">
        <v>216</v>
      </c>
      <c r="B218" s="8" t="s">
        <v>12</v>
      </c>
      <c r="C218" s="8"/>
      <c r="D218" s="8" t="s">
        <v>32</v>
      </c>
      <c r="E218" s="8">
        <v>20210004011</v>
      </c>
      <c r="F218" s="8">
        <v>51.5</v>
      </c>
      <c r="G218" s="8">
        <v>75.18</v>
      </c>
      <c r="H218" s="9">
        <f>G218*0.9807</f>
        <v>73.729026</v>
      </c>
      <c r="I218" s="12">
        <f>F218*0.3+H218*0.7</f>
        <v>67.0603182</v>
      </c>
      <c r="J218" s="8">
        <v>216</v>
      </c>
      <c r="K218" s="8"/>
    </row>
    <row r="219" spans="1:11" s="1" customFormat="1" ht="19.5" customHeight="1">
      <c r="A219" s="8">
        <v>217</v>
      </c>
      <c r="B219" s="8" t="s">
        <v>12</v>
      </c>
      <c r="C219" s="8"/>
      <c r="D219" s="8" t="s">
        <v>17</v>
      </c>
      <c r="E219" s="8">
        <v>20210005009</v>
      </c>
      <c r="F219" s="8">
        <v>76</v>
      </c>
      <c r="G219" s="8">
        <v>61.08</v>
      </c>
      <c r="H219" s="9">
        <f>G219*0.9939</f>
        <v>60.707412</v>
      </c>
      <c r="I219" s="12">
        <f>F219*0.3+H219*0.7</f>
        <v>65.2951884</v>
      </c>
      <c r="J219" s="8">
        <v>217</v>
      </c>
      <c r="K219" s="8"/>
    </row>
    <row r="220" spans="1:11" s="1" customFormat="1" ht="19.5" customHeight="1">
      <c r="A220" s="8">
        <v>218</v>
      </c>
      <c r="B220" s="8" t="s">
        <v>12</v>
      </c>
      <c r="C220" s="8"/>
      <c r="D220" s="8" t="s">
        <v>25</v>
      </c>
      <c r="E220" s="8">
        <v>20210002004</v>
      </c>
      <c r="F220" s="8">
        <v>82</v>
      </c>
      <c r="G220" s="8" t="s">
        <v>234</v>
      </c>
      <c r="H220" s="8" t="s">
        <v>234</v>
      </c>
      <c r="I220" s="8">
        <f>F220*0.3</f>
        <v>24.599999999999998</v>
      </c>
      <c r="J220" s="8">
        <v>218</v>
      </c>
      <c r="K220" s="8"/>
    </row>
    <row r="221" spans="1:11" s="1" customFormat="1" ht="19.5" customHeight="1">
      <c r="A221" s="8">
        <v>219</v>
      </c>
      <c r="B221" s="8" t="s">
        <v>12</v>
      </c>
      <c r="C221" s="8"/>
      <c r="D221" s="8" t="s">
        <v>39</v>
      </c>
      <c r="E221" s="8">
        <v>20210003011</v>
      </c>
      <c r="F221" s="8">
        <v>77.5</v>
      </c>
      <c r="G221" s="8" t="s">
        <v>234</v>
      </c>
      <c r="H221" s="8" t="s">
        <v>234</v>
      </c>
      <c r="I221" s="8">
        <f aca="true" t="shared" si="3" ref="I221:I260">F221*0.3</f>
        <v>23.25</v>
      </c>
      <c r="J221" s="8">
        <v>219</v>
      </c>
      <c r="K221" s="8"/>
    </row>
    <row r="222" spans="1:11" s="1" customFormat="1" ht="19.5" customHeight="1">
      <c r="A222" s="8">
        <v>220</v>
      </c>
      <c r="B222" s="8" t="s">
        <v>12</v>
      </c>
      <c r="C222" s="8"/>
      <c r="D222" s="8" t="s">
        <v>32</v>
      </c>
      <c r="E222" s="8">
        <v>20210009008</v>
      </c>
      <c r="F222" s="8">
        <v>76.5</v>
      </c>
      <c r="G222" s="8" t="s">
        <v>234</v>
      </c>
      <c r="H222" s="8" t="s">
        <v>234</v>
      </c>
      <c r="I222" s="8">
        <f t="shared" si="3"/>
        <v>22.95</v>
      </c>
      <c r="J222" s="8">
        <v>220</v>
      </c>
      <c r="K222" s="8"/>
    </row>
    <row r="223" spans="1:11" s="1" customFormat="1" ht="19.5" customHeight="1">
      <c r="A223" s="8">
        <v>221</v>
      </c>
      <c r="B223" s="8" t="s">
        <v>12</v>
      </c>
      <c r="C223" s="8"/>
      <c r="D223" s="8" t="s">
        <v>19</v>
      </c>
      <c r="E223" s="8">
        <v>20210009020</v>
      </c>
      <c r="F223" s="8">
        <v>76</v>
      </c>
      <c r="G223" s="8" t="s">
        <v>234</v>
      </c>
      <c r="H223" s="8" t="s">
        <v>234</v>
      </c>
      <c r="I223" s="8">
        <f t="shared" si="3"/>
        <v>22.8</v>
      </c>
      <c r="J223" s="8">
        <v>221</v>
      </c>
      <c r="K223" s="8"/>
    </row>
    <row r="224" spans="1:11" s="1" customFormat="1" ht="19.5" customHeight="1">
      <c r="A224" s="8">
        <v>222</v>
      </c>
      <c r="B224" s="8" t="s">
        <v>12</v>
      </c>
      <c r="C224" s="8"/>
      <c r="D224" s="8" t="s">
        <v>17</v>
      </c>
      <c r="E224" s="8">
        <v>20210009018</v>
      </c>
      <c r="F224" s="8">
        <v>76</v>
      </c>
      <c r="G224" s="8" t="s">
        <v>234</v>
      </c>
      <c r="H224" s="8" t="s">
        <v>234</v>
      </c>
      <c r="I224" s="8">
        <f t="shared" si="3"/>
        <v>22.8</v>
      </c>
      <c r="J224" s="8">
        <v>222</v>
      </c>
      <c r="K224" s="8"/>
    </row>
    <row r="225" spans="1:11" s="1" customFormat="1" ht="19.5" customHeight="1">
      <c r="A225" s="8">
        <v>223</v>
      </c>
      <c r="B225" s="8" t="s">
        <v>12</v>
      </c>
      <c r="C225" s="8"/>
      <c r="D225" s="8" t="s">
        <v>14</v>
      </c>
      <c r="E225" s="8">
        <v>20210007010</v>
      </c>
      <c r="F225" s="8">
        <v>75.5</v>
      </c>
      <c r="G225" s="8" t="s">
        <v>234</v>
      </c>
      <c r="H225" s="8" t="s">
        <v>234</v>
      </c>
      <c r="I225" s="8">
        <f t="shared" si="3"/>
        <v>22.65</v>
      </c>
      <c r="J225" s="8">
        <v>223</v>
      </c>
      <c r="K225" s="8"/>
    </row>
    <row r="226" spans="1:11" s="1" customFormat="1" ht="19.5" customHeight="1">
      <c r="A226" s="8">
        <v>224</v>
      </c>
      <c r="B226" s="8" t="s">
        <v>12</v>
      </c>
      <c r="C226" s="8"/>
      <c r="D226" s="8" t="s">
        <v>21</v>
      </c>
      <c r="E226" s="8">
        <v>20210009025</v>
      </c>
      <c r="F226" s="8">
        <v>74.5</v>
      </c>
      <c r="G226" s="8" t="s">
        <v>234</v>
      </c>
      <c r="H226" s="8" t="s">
        <v>234</v>
      </c>
      <c r="I226" s="8">
        <f t="shared" si="3"/>
        <v>22.349999999999998</v>
      </c>
      <c r="J226" s="8">
        <v>224</v>
      </c>
      <c r="K226" s="8"/>
    </row>
    <row r="227" spans="1:11" s="1" customFormat="1" ht="19.5" customHeight="1">
      <c r="A227" s="8">
        <v>225</v>
      </c>
      <c r="B227" s="8" t="s">
        <v>12</v>
      </c>
      <c r="C227" s="8"/>
      <c r="D227" s="8" t="s">
        <v>25</v>
      </c>
      <c r="E227" s="8">
        <v>20210002009</v>
      </c>
      <c r="F227" s="8">
        <v>73</v>
      </c>
      <c r="G227" s="8" t="s">
        <v>234</v>
      </c>
      <c r="H227" s="8" t="s">
        <v>234</v>
      </c>
      <c r="I227" s="8">
        <f t="shared" si="3"/>
        <v>21.9</v>
      </c>
      <c r="J227" s="8">
        <v>225</v>
      </c>
      <c r="K227" s="8"/>
    </row>
    <row r="228" spans="1:11" s="1" customFormat="1" ht="19.5" customHeight="1">
      <c r="A228" s="8">
        <v>226</v>
      </c>
      <c r="B228" s="8" t="s">
        <v>12</v>
      </c>
      <c r="C228" s="8"/>
      <c r="D228" s="8" t="s">
        <v>25</v>
      </c>
      <c r="E228" s="8">
        <v>20210005027</v>
      </c>
      <c r="F228" s="8">
        <v>72.5</v>
      </c>
      <c r="G228" s="8" t="s">
        <v>234</v>
      </c>
      <c r="H228" s="8" t="s">
        <v>234</v>
      </c>
      <c r="I228" s="8">
        <f t="shared" si="3"/>
        <v>21.75</v>
      </c>
      <c r="J228" s="8">
        <v>226</v>
      </c>
      <c r="K228" s="8"/>
    </row>
    <row r="229" spans="1:11" s="1" customFormat="1" ht="19.5" customHeight="1">
      <c r="A229" s="8">
        <v>227</v>
      </c>
      <c r="B229" s="8" t="s">
        <v>12</v>
      </c>
      <c r="C229" s="8"/>
      <c r="D229" s="8" t="s">
        <v>32</v>
      </c>
      <c r="E229" s="8">
        <v>20210008023</v>
      </c>
      <c r="F229" s="8">
        <v>72</v>
      </c>
      <c r="G229" s="8" t="s">
        <v>234</v>
      </c>
      <c r="H229" s="8" t="s">
        <v>234</v>
      </c>
      <c r="I229" s="8">
        <f t="shared" si="3"/>
        <v>21.599999999999998</v>
      </c>
      <c r="J229" s="8">
        <v>227</v>
      </c>
      <c r="K229" s="8"/>
    </row>
    <row r="230" spans="1:11" s="1" customFormat="1" ht="19.5" customHeight="1">
      <c r="A230" s="8">
        <v>228</v>
      </c>
      <c r="B230" s="8" t="s">
        <v>12</v>
      </c>
      <c r="C230" s="8"/>
      <c r="D230" s="8" t="s">
        <v>19</v>
      </c>
      <c r="E230" s="8">
        <v>20210007024</v>
      </c>
      <c r="F230" s="8">
        <v>71</v>
      </c>
      <c r="G230" s="8" t="s">
        <v>234</v>
      </c>
      <c r="H230" s="8" t="s">
        <v>234</v>
      </c>
      <c r="I230" s="8">
        <f t="shared" si="3"/>
        <v>21.3</v>
      </c>
      <c r="J230" s="8">
        <v>228</v>
      </c>
      <c r="K230" s="8"/>
    </row>
    <row r="231" spans="1:11" s="1" customFormat="1" ht="19.5" customHeight="1">
      <c r="A231" s="8">
        <v>229</v>
      </c>
      <c r="B231" s="8" t="s">
        <v>12</v>
      </c>
      <c r="C231" s="8"/>
      <c r="D231" s="8" t="s">
        <v>32</v>
      </c>
      <c r="E231" s="8">
        <v>20210001025</v>
      </c>
      <c r="F231" s="8">
        <v>70</v>
      </c>
      <c r="G231" s="8" t="s">
        <v>234</v>
      </c>
      <c r="H231" s="8" t="s">
        <v>234</v>
      </c>
      <c r="I231" s="8">
        <f t="shared" si="3"/>
        <v>21</v>
      </c>
      <c r="J231" s="8">
        <v>229</v>
      </c>
      <c r="K231" s="8"/>
    </row>
    <row r="232" spans="1:11" s="1" customFormat="1" ht="19.5" customHeight="1">
      <c r="A232" s="8">
        <v>230</v>
      </c>
      <c r="B232" s="8" t="s">
        <v>12</v>
      </c>
      <c r="C232" s="8"/>
      <c r="D232" s="8" t="s">
        <v>32</v>
      </c>
      <c r="E232" s="8">
        <v>20210008002</v>
      </c>
      <c r="F232" s="8">
        <v>69</v>
      </c>
      <c r="G232" s="8" t="s">
        <v>234</v>
      </c>
      <c r="H232" s="8" t="s">
        <v>234</v>
      </c>
      <c r="I232" s="8">
        <f t="shared" si="3"/>
        <v>20.7</v>
      </c>
      <c r="J232" s="8">
        <v>230</v>
      </c>
      <c r="K232" s="8"/>
    </row>
    <row r="233" spans="1:11" s="1" customFormat="1" ht="19.5" customHeight="1">
      <c r="A233" s="8">
        <v>231</v>
      </c>
      <c r="B233" s="8" t="s">
        <v>12</v>
      </c>
      <c r="C233" s="8"/>
      <c r="D233" s="8" t="s">
        <v>19</v>
      </c>
      <c r="E233" s="8">
        <v>20210009014</v>
      </c>
      <c r="F233" s="8">
        <v>68</v>
      </c>
      <c r="G233" s="8" t="s">
        <v>234</v>
      </c>
      <c r="H233" s="8" t="s">
        <v>234</v>
      </c>
      <c r="I233" s="8">
        <f t="shared" si="3"/>
        <v>20.4</v>
      </c>
      <c r="J233" s="8">
        <v>231</v>
      </c>
      <c r="K233" s="8"/>
    </row>
    <row r="234" spans="1:11" s="1" customFormat="1" ht="19.5" customHeight="1">
      <c r="A234" s="8">
        <v>232</v>
      </c>
      <c r="B234" s="8" t="s">
        <v>12</v>
      </c>
      <c r="C234" s="8"/>
      <c r="D234" s="8" t="s">
        <v>17</v>
      </c>
      <c r="E234" s="8">
        <v>20210004018</v>
      </c>
      <c r="F234" s="8">
        <v>68</v>
      </c>
      <c r="G234" s="8" t="s">
        <v>234</v>
      </c>
      <c r="H234" s="8" t="s">
        <v>234</v>
      </c>
      <c r="I234" s="8">
        <f t="shared" si="3"/>
        <v>20.4</v>
      </c>
      <c r="J234" s="8">
        <v>232</v>
      </c>
      <c r="K234" s="8"/>
    </row>
    <row r="235" spans="1:11" s="1" customFormat="1" ht="19.5" customHeight="1">
      <c r="A235" s="8">
        <v>233</v>
      </c>
      <c r="B235" s="8" t="s">
        <v>12</v>
      </c>
      <c r="C235" s="8"/>
      <c r="D235" s="8" t="s">
        <v>21</v>
      </c>
      <c r="E235" s="8">
        <v>20210004003</v>
      </c>
      <c r="F235" s="8">
        <v>67.5</v>
      </c>
      <c r="G235" s="8" t="s">
        <v>234</v>
      </c>
      <c r="H235" s="8" t="s">
        <v>234</v>
      </c>
      <c r="I235" s="8">
        <f t="shared" si="3"/>
        <v>20.25</v>
      </c>
      <c r="J235" s="8">
        <v>233</v>
      </c>
      <c r="K235" s="8"/>
    </row>
    <row r="236" spans="1:11" s="1" customFormat="1" ht="19.5" customHeight="1">
      <c r="A236" s="8">
        <v>234</v>
      </c>
      <c r="B236" s="8" t="s">
        <v>12</v>
      </c>
      <c r="C236" s="8"/>
      <c r="D236" s="8" t="s">
        <v>14</v>
      </c>
      <c r="E236" s="8">
        <v>20210002024</v>
      </c>
      <c r="F236" s="8">
        <v>66.5</v>
      </c>
      <c r="G236" s="8" t="s">
        <v>234</v>
      </c>
      <c r="H236" s="8" t="s">
        <v>234</v>
      </c>
      <c r="I236" s="8">
        <f t="shared" si="3"/>
        <v>19.95</v>
      </c>
      <c r="J236" s="8">
        <v>234</v>
      </c>
      <c r="K236" s="8"/>
    </row>
    <row r="237" spans="1:11" s="1" customFormat="1" ht="19.5" customHeight="1">
      <c r="A237" s="8">
        <v>235</v>
      </c>
      <c r="B237" s="8" t="s">
        <v>12</v>
      </c>
      <c r="C237" s="8"/>
      <c r="D237" s="8" t="s">
        <v>19</v>
      </c>
      <c r="E237" s="8">
        <v>20210004025</v>
      </c>
      <c r="F237" s="8">
        <v>66.5</v>
      </c>
      <c r="G237" s="8" t="s">
        <v>234</v>
      </c>
      <c r="H237" s="8" t="s">
        <v>234</v>
      </c>
      <c r="I237" s="8">
        <f t="shared" si="3"/>
        <v>19.95</v>
      </c>
      <c r="J237" s="8">
        <v>235</v>
      </c>
      <c r="K237" s="8"/>
    </row>
    <row r="238" spans="1:11" s="1" customFormat="1" ht="19.5" customHeight="1">
      <c r="A238" s="8">
        <v>236</v>
      </c>
      <c r="B238" s="8" t="s">
        <v>12</v>
      </c>
      <c r="C238" s="8"/>
      <c r="D238" s="8" t="s">
        <v>21</v>
      </c>
      <c r="E238" s="8">
        <v>20210004008</v>
      </c>
      <c r="F238" s="8">
        <v>65</v>
      </c>
      <c r="G238" s="8" t="s">
        <v>234</v>
      </c>
      <c r="H238" s="8" t="s">
        <v>234</v>
      </c>
      <c r="I238" s="8">
        <f t="shared" si="3"/>
        <v>19.5</v>
      </c>
      <c r="J238" s="8">
        <v>236</v>
      </c>
      <c r="K238" s="8"/>
    </row>
    <row r="239" spans="1:11" s="1" customFormat="1" ht="19.5" customHeight="1">
      <c r="A239" s="8">
        <v>237</v>
      </c>
      <c r="B239" s="8" t="s">
        <v>12</v>
      </c>
      <c r="C239" s="8"/>
      <c r="D239" s="8" t="s">
        <v>14</v>
      </c>
      <c r="E239" s="8">
        <v>20210006004</v>
      </c>
      <c r="F239" s="8">
        <v>65</v>
      </c>
      <c r="G239" s="8" t="s">
        <v>234</v>
      </c>
      <c r="H239" s="8" t="s">
        <v>234</v>
      </c>
      <c r="I239" s="8">
        <f t="shared" si="3"/>
        <v>19.5</v>
      </c>
      <c r="J239" s="8">
        <v>237</v>
      </c>
      <c r="K239" s="8"/>
    </row>
    <row r="240" spans="1:11" s="1" customFormat="1" ht="19.5" customHeight="1">
      <c r="A240" s="8">
        <v>238</v>
      </c>
      <c r="B240" s="8" t="s">
        <v>12</v>
      </c>
      <c r="C240" s="8"/>
      <c r="D240" s="8" t="s">
        <v>25</v>
      </c>
      <c r="E240" s="8">
        <v>20210006019</v>
      </c>
      <c r="F240" s="8">
        <v>65</v>
      </c>
      <c r="G240" s="8" t="s">
        <v>234</v>
      </c>
      <c r="H240" s="8" t="s">
        <v>234</v>
      </c>
      <c r="I240" s="8">
        <f t="shared" si="3"/>
        <v>19.5</v>
      </c>
      <c r="J240" s="8">
        <v>238</v>
      </c>
      <c r="K240" s="8"/>
    </row>
    <row r="241" spans="1:11" s="1" customFormat="1" ht="19.5" customHeight="1">
      <c r="A241" s="8">
        <v>239</v>
      </c>
      <c r="B241" s="8" t="s">
        <v>12</v>
      </c>
      <c r="C241" s="8"/>
      <c r="D241" s="8" t="s">
        <v>32</v>
      </c>
      <c r="E241" s="8">
        <v>20210007001</v>
      </c>
      <c r="F241" s="8">
        <v>65</v>
      </c>
      <c r="G241" s="8" t="s">
        <v>234</v>
      </c>
      <c r="H241" s="8" t="s">
        <v>234</v>
      </c>
      <c r="I241" s="8">
        <f t="shared" si="3"/>
        <v>19.5</v>
      </c>
      <c r="J241" s="8">
        <v>239</v>
      </c>
      <c r="K241" s="8"/>
    </row>
    <row r="242" spans="1:11" s="1" customFormat="1" ht="19.5" customHeight="1">
      <c r="A242" s="8">
        <v>240</v>
      </c>
      <c r="B242" s="8" t="s">
        <v>12</v>
      </c>
      <c r="C242" s="8"/>
      <c r="D242" s="8" t="s">
        <v>21</v>
      </c>
      <c r="E242" s="8">
        <v>20210009026</v>
      </c>
      <c r="F242" s="8">
        <v>64.5</v>
      </c>
      <c r="G242" s="8" t="s">
        <v>234</v>
      </c>
      <c r="H242" s="8" t="s">
        <v>234</v>
      </c>
      <c r="I242" s="8">
        <f t="shared" si="3"/>
        <v>19.349999999999998</v>
      </c>
      <c r="J242" s="8">
        <v>240</v>
      </c>
      <c r="K242" s="8"/>
    </row>
    <row r="243" spans="1:11" s="1" customFormat="1" ht="19.5" customHeight="1">
      <c r="A243" s="8">
        <v>241</v>
      </c>
      <c r="B243" s="8" t="s">
        <v>12</v>
      </c>
      <c r="C243" s="8"/>
      <c r="D243" s="8" t="s">
        <v>17</v>
      </c>
      <c r="E243" s="8">
        <v>20210005028</v>
      </c>
      <c r="F243" s="8">
        <v>64.5</v>
      </c>
      <c r="G243" s="8" t="s">
        <v>234</v>
      </c>
      <c r="H243" s="8" t="s">
        <v>234</v>
      </c>
      <c r="I243" s="8">
        <f t="shared" si="3"/>
        <v>19.349999999999998</v>
      </c>
      <c r="J243" s="8">
        <v>241</v>
      </c>
      <c r="K243" s="8"/>
    </row>
    <row r="244" spans="1:11" s="1" customFormat="1" ht="19.5" customHeight="1">
      <c r="A244" s="8">
        <v>242</v>
      </c>
      <c r="B244" s="8" t="s">
        <v>12</v>
      </c>
      <c r="C244" s="8"/>
      <c r="D244" s="8" t="s">
        <v>14</v>
      </c>
      <c r="E244" s="8">
        <v>20210002019</v>
      </c>
      <c r="F244" s="8">
        <v>64</v>
      </c>
      <c r="G244" s="8" t="s">
        <v>234</v>
      </c>
      <c r="H244" s="8" t="s">
        <v>234</v>
      </c>
      <c r="I244" s="8">
        <f t="shared" si="3"/>
        <v>19.2</v>
      </c>
      <c r="J244" s="8">
        <v>242</v>
      </c>
      <c r="K244" s="8"/>
    </row>
    <row r="245" spans="1:11" s="1" customFormat="1" ht="19.5" customHeight="1">
      <c r="A245" s="8">
        <v>243</v>
      </c>
      <c r="B245" s="8" t="s">
        <v>12</v>
      </c>
      <c r="C245" s="8"/>
      <c r="D245" s="8" t="s">
        <v>32</v>
      </c>
      <c r="E245" s="8">
        <v>20210008030</v>
      </c>
      <c r="F245" s="8">
        <v>64</v>
      </c>
      <c r="G245" s="8" t="s">
        <v>234</v>
      </c>
      <c r="H245" s="8" t="s">
        <v>234</v>
      </c>
      <c r="I245" s="8">
        <f t="shared" si="3"/>
        <v>19.2</v>
      </c>
      <c r="J245" s="8">
        <v>243</v>
      </c>
      <c r="K245" s="8"/>
    </row>
    <row r="246" spans="1:11" s="1" customFormat="1" ht="19.5" customHeight="1">
      <c r="A246" s="8">
        <v>244</v>
      </c>
      <c r="B246" s="8" t="s">
        <v>12</v>
      </c>
      <c r="C246" s="8"/>
      <c r="D246" s="8" t="s">
        <v>39</v>
      </c>
      <c r="E246" s="8">
        <v>20210004009</v>
      </c>
      <c r="F246" s="8">
        <v>63.5</v>
      </c>
      <c r="G246" s="8" t="s">
        <v>234</v>
      </c>
      <c r="H246" s="8" t="s">
        <v>234</v>
      </c>
      <c r="I246" s="8">
        <f t="shared" si="3"/>
        <v>19.05</v>
      </c>
      <c r="J246" s="8">
        <v>244</v>
      </c>
      <c r="K246" s="8"/>
    </row>
    <row r="247" spans="1:11" s="1" customFormat="1" ht="19.5" customHeight="1">
      <c r="A247" s="8">
        <v>245</v>
      </c>
      <c r="B247" s="8" t="s">
        <v>12</v>
      </c>
      <c r="C247" s="8"/>
      <c r="D247" s="8" t="s">
        <v>21</v>
      </c>
      <c r="E247" s="8">
        <v>20210006018</v>
      </c>
      <c r="F247" s="8">
        <v>62.5</v>
      </c>
      <c r="G247" s="8" t="s">
        <v>234</v>
      </c>
      <c r="H247" s="8" t="s">
        <v>234</v>
      </c>
      <c r="I247" s="8">
        <f t="shared" si="3"/>
        <v>18.75</v>
      </c>
      <c r="J247" s="8">
        <v>245</v>
      </c>
      <c r="K247" s="8"/>
    </row>
    <row r="248" spans="1:11" s="1" customFormat="1" ht="19.5" customHeight="1">
      <c r="A248" s="8">
        <v>246</v>
      </c>
      <c r="B248" s="8" t="s">
        <v>12</v>
      </c>
      <c r="C248" s="8"/>
      <c r="D248" s="8" t="s">
        <v>25</v>
      </c>
      <c r="E248" s="8">
        <v>20210008020</v>
      </c>
      <c r="F248" s="8">
        <v>62.5</v>
      </c>
      <c r="G248" s="8" t="s">
        <v>234</v>
      </c>
      <c r="H248" s="8" t="s">
        <v>234</v>
      </c>
      <c r="I248" s="8">
        <f t="shared" si="3"/>
        <v>18.75</v>
      </c>
      <c r="J248" s="8">
        <v>246</v>
      </c>
      <c r="K248" s="8"/>
    </row>
    <row r="249" spans="1:11" s="1" customFormat="1" ht="19.5" customHeight="1">
      <c r="A249" s="8">
        <v>247</v>
      </c>
      <c r="B249" s="8" t="s">
        <v>12</v>
      </c>
      <c r="C249" s="8"/>
      <c r="D249" s="8" t="s">
        <v>17</v>
      </c>
      <c r="E249" s="8">
        <v>20210001015</v>
      </c>
      <c r="F249" s="8">
        <v>62</v>
      </c>
      <c r="G249" s="8" t="s">
        <v>234</v>
      </c>
      <c r="H249" s="8" t="s">
        <v>234</v>
      </c>
      <c r="I249" s="8">
        <f t="shared" si="3"/>
        <v>18.599999999999998</v>
      </c>
      <c r="J249" s="8">
        <v>247</v>
      </c>
      <c r="K249" s="8"/>
    </row>
    <row r="250" spans="1:11" s="1" customFormat="1" ht="19.5" customHeight="1">
      <c r="A250" s="8">
        <v>248</v>
      </c>
      <c r="B250" s="8" t="s">
        <v>12</v>
      </c>
      <c r="C250" s="8"/>
      <c r="D250" s="8" t="s">
        <v>17</v>
      </c>
      <c r="E250" s="8">
        <v>20210006024</v>
      </c>
      <c r="F250" s="8">
        <v>62</v>
      </c>
      <c r="G250" s="8" t="s">
        <v>234</v>
      </c>
      <c r="H250" s="8" t="s">
        <v>234</v>
      </c>
      <c r="I250" s="8">
        <f t="shared" si="3"/>
        <v>18.599999999999998</v>
      </c>
      <c r="J250" s="8">
        <v>248</v>
      </c>
      <c r="K250" s="8"/>
    </row>
    <row r="251" spans="1:11" s="1" customFormat="1" ht="19.5" customHeight="1">
      <c r="A251" s="8">
        <v>249</v>
      </c>
      <c r="B251" s="8" t="s">
        <v>12</v>
      </c>
      <c r="C251" s="8"/>
      <c r="D251" s="8" t="s">
        <v>39</v>
      </c>
      <c r="E251" s="8">
        <v>20210003019</v>
      </c>
      <c r="F251" s="8">
        <v>60</v>
      </c>
      <c r="G251" s="8" t="s">
        <v>234</v>
      </c>
      <c r="H251" s="8" t="s">
        <v>234</v>
      </c>
      <c r="I251" s="8">
        <f t="shared" si="3"/>
        <v>18</v>
      </c>
      <c r="J251" s="8">
        <v>249</v>
      </c>
      <c r="K251" s="8"/>
    </row>
    <row r="252" spans="1:11" s="1" customFormat="1" ht="19.5" customHeight="1">
      <c r="A252" s="8">
        <v>250</v>
      </c>
      <c r="B252" s="8" t="s">
        <v>12</v>
      </c>
      <c r="C252" s="8"/>
      <c r="D252" s="8" t="s">
        <v>21</v>
      </c>
      <c r="E252" s="8">
        <v>20210004013</v>
      </c>
      <c r="F252" s="8">
        <v>58.5</v>
      </c>
      <c r="G252" s="8" t="s">
        <v>234</v>
      </c>
      <c r="H252" s="8" t="s">
        <v>234</v>
      </c>
      <c r="I252" s="8">
        <f t="shared" si="3"/>
        <v>17.55</v>
      </c>
      <c r="J252" s="8">
        <v>250</v>
      </c>
      <c r="K252" s="8"/>
    </row>
    <row r="253" spans="1:11" s="1" customFormat="1" ht="19.5" customHeight="1">
      <c r="A253" s="8">
        <v>251</v>
      </c>
      <c r="B253" s="8" t="s">
        <v>12</v>
      </c>
      <c r="C253" s="8"/>
      <c r="D253" s="8" t="s">
        <v>19</v>
      </c>
      <c r="E253" s="8">
        <v>20210001008</v>
      </c>
      <c r="F253" s="8">
        <v>57.5</v>
      </c>
      <c r="G253" s="8" t="s">
        <v>234</v>
      </c>
      <c r="H253" s="8" t="s">
        <v>234</v>
      </c>
      <c r="I253" s="8">
        <f t="shared" si="3"/>
        <v>17.25</v>
      </c>
      <c r="J253" s="8">
        <v>251</v>
      </c>
      <c r="K253" s="8"/>
    </row>
    <row r="254" spans="1:11" s="1" customFormat="1" ht="19.5" customHeight="1">
      <c r="A254" s="8">
        <v>252</v>
      </c>
      <c r="B254" s="8" t="s">
        <v>12</v>
      </c>
      <c r="C254" s="8"/>
      <c r="D254" s="8" t="s">
        <v>17</v>
      </c>
      <c r="E254" s="8">
        <v>20210009002</v>
      </c>
      <c r="F254" s="8">
        <v>57</v>
      </c>
      <c r="G254" s="8" t="s">
        <v>234</v>
      </c>
      <c r="H254" s="8" t="s">
        <v>234</v>
      </c>
      <c r="I254" s="8">
        <f t="shared" si="3"/>
        <v>17.099999999999998</v>
      </c>
      <c r="J254" s="8">
        <v>252</v>
      </c>
      <c r="K254" s="8"/>
    </row>
    <row r="255" spans="1:11" s="1" customFormat="1" ht="19.5" customHeight="1">
      <c r="A255" s="8">
        <v>253</v>
      </c>
      <c r="B255" s="8" t="s">
        <v>12</v>
      </c>
      <c r="C255" s="8"/>
      <c r="D255" s="8" t="s">
        <v>39</v>
      </c>
      <c r="E255" s="8">
        <v>20210008013</v>
      </c>
      <c r="F255" s="8">
        <v>57</v>
      </c>
      <c r="G255" s="8" t="s">
        <v>234</v>
      </c>
      <c r="H255" s="8" t="s">
        <v>234</v>
      </c>
      <c r="I255" s="8">
        <f t="shared" si="3"/>
        <v>17.099999999999998</v>
      </c>
      <c r="J255" s="8">
        <v>253</v>
      </c>
      <c r="K255" s="8"/>
    </row>
    <row r="256" spans="1:11" s="1" customFormat="1" ht="19.5" customHeight="1">
      <c r="A256" s="8">
        <v>254</v>
      </c>
      <c r="B256" s="8" t="s">
        <v>12</v>
      </c>
      <c r="C256" s="8"/>
      <c r="D256" s="8" t="s">
        <v>21</v>
      </c>
      <c r="E256" s="8">
        <v>20210003022</v>
      </c>
      <c r="F256" s="8">
        <v>56</v>
      </c>
      <c r="G256" s="8" t="s">
        <v>234</v>
      </c>
      <c r="H256" s="8" t="s">
        <v>234</v>
      </c>
      <c r="I256" s="8">
        <f t="shared" si="3"/>
        <v>16.8</v>
      </c>
      <c r="J256" s="8">
        <v>254</v>
      </c>
      <c r="K256" s="8"/>
    </row>
    <row r="257" spans="1:11" s="1" customFormat="1" ht="19.5" customHeight="1">
      <c r="A257" s="8">
        <v>255</v>
      </c>
      <c r="B257" s="8" t="s">
        <v>12</v>
      </c>
      <c r="C257" s="8"/>
      <c r="D257" s="8" t="s">
        <v>21</v>
      </c>
      <c r="E257" s="8">
        <v>20210009021</v>
      </c>
      <c r="F257" s="8">
        <v>56</v>
      </c>
      <c r="G257" s="8" t="s">
        <v>234</v>
      </c>
      <c r="H257" s="8" t="s">
        <v>234</v>
      </c>
      <c r="I257" s="8">
        <f t="shared" si="3"/>
        <v>16.8</v>
      </c>
      <c r="J257" s="8">
        <v>255</v>
      </c>
      <c r="K257" s="8"/>
    </row>
    <row r="258" spans="1:11" s="1" customFormat="1" ht="19.5" customHeight="1">
      <c r="A258" s="8">
        <v>256</v>
      </c>
      <c r="B258" s="8" t="s">
        <v>12</v>
      </c>
      <c r="C258" s="8"/>
      <c r="D258" s="8" t="s">
        <v>14</v>
      </c>
      <c r="E258" s="8">
        <v>20210002025</v>
      </c>
      <c r="F258" s="8">
        <v>53</v>
      </c>
      <c r="G258" s="8" t="s">
        <v>234</v>
      </c>
      <c r="H258" s="8" t="s">
        <v>234</v>
      </c>
      <c r="I258" s="8">
        <f t="shared" si="3"/>
        <v>15.899999999999999</v>
      </c>
      <c r="J258" s="8">
        <v>256</v>
      </c>
      <c r="K258" s="8"/>
    </row>
    <row r="259" spans="1:11" s="1" customFormat="1" ht="19.5" customHeight="1">
      <c r="A259" s="8">
        <v>257</v>
      </c>
      <c r="B259" s="8" t="s">
        <v>12</v>
      </c>
      <c r="C259" s="8"/>
      <c r="D259" s="8" t="s">
        <v>25</v>
      </c>
      <c r="E259" s="8">
        <v>20210005021</v>
      </c>
      <c r="F259" s="8">
        <v>52</v>
      </c>
      <c r="G259" s="8" t="s">
        <v>234</v>
      </c>
      <c r="H259" s="8" t="s">
        <v>234</v>
      </c>
      <c r="I259" s="8">
        <f t="shared" si="3"/>
        <v>15.6</v>
      </c>
      <c r="J259" s="8">
        <v>257</v>
      </c>
      <c r="K259" s="8"/>
    </row>
    <row r="260" spans="1:11" s="1" customFormat="1" ht="19.5" customHeight="1">
      <c r="A260" s="8">
        <v>258</v>
      </c>
      <c r="B260" s="8" t="s">
        <v>12</v>
      </c>
      <c r="C260" s="8"/>
      <c r="D260" s="8" t="s">
        <v>17</v>
      </c>
      <c r="E260" s="8">
        <v>20210002010</v>
      </c>
      <c r="F260" s="8">
        <v>51</v>
      </c>
      <c r="G260" s="8" t="s">
        <v>234</v>
      </c>
      <c r="H260" s="8" t="s">
        <v>234</v>
      </c>
      <c r="I260" s="8">
        <f t="shared" si="3"/>
        <v>15.299999999999999</v>
      </c>
      <c r="J260" s="8">
        <v>258</v>
      </c>
      <c r="K260" s="8"/>
    </row>
    <row r="261" spans="1:11" s="1" customFormat="1" ht="19.5" customHeight="1">
      <c r="A261" s="13" t="s">
        <v>235</v>
      </c>
      <c r="B261" s="14"/>
      <c r="C261" s="14"/>
      <c r="D261" s="14"/>
      <c r="E261" s="14"/>
      <c r="F261" s="14"/>
      <c r="G261" s="14"/>
      <c r="H261" s="15"/>
      <c r="I261" s="14"/>
      <c r="J261" s="14"/>
      <c r="K261" s="30"/>
    </row>
    <row r="262" spans="1:11" s="1" customFormat="1" ht="19.5" customHeight="1">
      <c r="A262" s="16"/>
      <c r="B262" s="17"/>
      <c r="C262" s="17"/>
      <c r="D262" s="17"/>
      <c r="E262" s="17"/>
      <c r="F262" s="17"/>
      <c r="G262" s="17"/>
      <c r="H262" s="18"/>
      <c r="I262" s="17"/>
      <c r="J262" s="17"/>
      <c r="K262" s="31"/>
    </row>
    <row r="263" spans="1:11" s="1" customFormat="1" ht="19.5" customHeight="1">
      <c r="A263" s="19" t="s">
        <v>236</v>
      </c>
      <c r="B263" s="19"/>
      <c r="C263" s="20" t="s">
        <v>237</v>
      </c>
      <c r="D263" s="20"/>
      <c r="E263" s="20"/>
      <c r="F263" s="20" t="s">
        <v>238</v>
      </c>
      <c r="G263" s="21"/>
      <c r="H263" s="22" t="s">
        <v>239</v>
      </c>
      <c r="I263" s="22"/>
      <c r="J263" s="22"/>
      <c r="K263" s="22"/>
    </row>
    <row r="264" spans="1:11" s="1" customFormat="1" ht="19.5" customHeight="1">
      <c r="A264" s="19" t="s">
        <v>240</v>
      </c>
      <c r="B264" s="19"/>
      <c r="C264" s="20" t="s">
        <v>241</v>
      </c>
      <c r="D264" s="20"/>
      <c r="E264" s="20"/>
      <c r="F264" s="20" t="s">
        <v>242</v>
      </c>
      <c r="G264" s="21"/>
      <c r="H264" s="22" t="s">
        <v>243</v>
      </c>
      <c r="I264" s="22"/>
      <c r="J264" s="22"/>
      <c r="K264" s="22"/>
    </row>
    <row r="265" spans="1:11" s="1" customFormat="1" ht="19.5" customHeight="1">
      <c r="A265" s="19" t="s">
        <v>244</v>
      </c>
      <c r="B265" s="19"/>
      <c r="C265" s="20" t="s">
        <v>245</v>
      </c>
      <c r="D265" s="20"/>
      <c r="E265" s="20"/>
      <c r="F265" s="20" t="s">
        <v>246</v>
      </c>
      <c r="G265" s="21"/>
      <c r="H265" s="22" t="s">
        <v>247</v>
      </c>
      <c r="I265" s="22"/>
      <c r="J265" s="22"/>
      <c r="K265" s="22"/>
    </row>
    <row r="266" spans="1:11" s="1" customFormat="1" ht="19.5" customHeight="1">
      <c r="A266" s="19" t="s">
        <v>248</v>
      </c>
      <c r="B266" s="19"/>
      <c r="C266" s="20" t="s">
        <v>249</v>
      </c>
      <c r="D266" s="20"/>
      <c r="E266" s="20"/>
      <c r="F266" s="20" t="s">
        <v>246</v>
      </c>
      <c r="G266" s="21"/>
      <c r="H266" s="22" t="s">
        <v>250</v>
      </c>
      <c r="I266" s="22"/>
      <c r="J266" s="22"/>
      <c r="K266" s="22"/>
    </row>
    <row r="267" spans="1:11" s="1" customFormat="1" ht="19.5" customHeight="1">
      <c r="A267" s="19" t="s">
        <v>251</v>
      </c>
      <c r="B267" s="19"/>
      <c r="C267" s="20" t="s">
        <v>252</v>
      </c>
      <c r="D267" s="20"/>
      <c r="E267" s="20"/>
      <c r="F267" s="20" t="s">
        <v>242</v>
      </c>
      <c r="G267" s="21"/>
      <c r="H267" s="22" t="s">
        <v>253</v>
      </c>
      <c r="I267" s="22"/>
      <c r="J267" s="22"/>
      <c r="K267" s="22"/>
    </row>
    <row r="268" spans="1:11" s="1" customFormat="1" ht="19.5" customHeight="1">
      <c r="A268" s="19" t="s">
        <v>254</v>
      </c>
      <c r="B268" s="19"/>
      <c r="C268" s="20" t="s">
        <v>255</v>
      </c>
      <c r="D268" s="20"/>
      <c r="E268" s="20"/>
      <c r="F268" s="23" t="s">
        <v>256</v>
      </c>
      <c r="G268" s="24"/>
      <c r="H268" s="25" t="s">
        <v>257</v>
      </c>
      <c r="I268" s="32"/>
      <c r="J268" s="32"/>
      <c r="K268" s="33"/>
    </row>
    <row r="269" spans="1:11" s="1" customFormat="1" ht="19.5" customHeight="1">
      <c r="A269" s="19" t="s">
        <v>258</v>
      </c>
      <c r="B269" s="19"/>
      <c r="C269" s="20" t="s">
        <v>259</v>
      </c>
      <c r="D269" s="20"/>
      <c r="E269" s="20"/>
      <c r="F269" s="23" t="s">
        <v>242</v>
      </c>
      <c r="G269" s="24"/>
      <c r="H269" s="25" t="s">
        <v>260</v>
      </c>
      <c r="I269" s="32"/>
      <c r="J269" s="32"/>
      <c r="K269" s="33"/>
    </row>
    <row r="270" spans="1:11" s="1" customFormat="1" ht="19.5" customHeight="1">
      <c r="A270" s="20" t="s">
        <v>261</v>
      </c>
      <c r="B270" s="20"/>
      <c r="C270" s="20" t="s">
        <v>262</v>
      </c>
      <c r="D270" s="20"/>
      <c r="E270" s="20"/>
      <c r="F270" s="23" t="s">
        <v>263</v>
      </c>
      <c r="G270" s="24"/>
      <c r="H270" s="25" t="s">
        <v>264</v>
      </c>
      <c r="I270" s="32"/>
      <c r="J270" s="32"/>
      <c r="K270" s="33"/>
    </row>
    <row r="271" spans="1:11" s="1" customFormat="1" ht="19.5" customHeight="1">
      <c r="A271" s="26" t="s">
        <v>265</v>
      </c>
      <c r="B271" s="26"/>
      <c r="C271" s="26"/>
      <c r="D271" s="26"/>
      <c r="E271" s="26"/>
      <c r="F271" s="26"/>
      <c r="G271" s="26"/>
      <c r="H271" s="27"/>
      <c r="I271" s="26"/>
      <c r="J271" s="26"/>
      <c r="K271" s="26"/>
    </row>
    <row r="272" spans="1:11" s="1" customFormat="1" ht="19.5" customHeight="1">
      <c r="A272" s="20" t="s">
        <v>266</v>
      </c>
      <c r="B272" s="20"/>
      <c r="C272" s="20"/>
      <c r="D272" s="20"/>
      <c r="E272" s="20"/>
      <c r="F272" s="20"/>
      <c r="G272" s="20"/>
      <c r="H272" s="22"/>
      <c r="I272" s="20"/>
      <c r="J272" s="20"/>
      <c r="K272" s="20"/>
    </row>
    <row r="273" spans="1:11" s="1" customFormat="1" ht="19.5" customHeight="1">
      <c r="A273" s="20" t="s">
        <v>267</v>
      </c>
      <c r="B273" s="20"/>
      <c r="C273" s="20"/>
      <c r="D273" s="20"/>
      <c r="E273" s="20"/>
      <c r="F273" s="20"/>
      <c r="G273" s="20"/>
      <c r="H273" s="22"/>
      <c r="I273" s="20"/>
      <c r="J273" s="20"/>
      <c r="K273" s="20"/>
    </row>
    <row r="274" spans="1:11" s="1" customFormat="1" ht="19.5" customHeight="1">
      <c r="A274" s="20" t="s">
        <v>268</v>
      </c>
      <c r="B274" s="20"/>
      <c r="C274" s="20"/>
      <c r="D274" s="20"/>
      <c r="E274" s="20"/>
      <c r="F274" s="20"/>
      <c r="G274" s="20"/>
      <c r="H274" s="22"/>
      <c r="I274" s="20"/>
      <c r="J274" s="20"/>
      <c r="K274" s="20"/>
    </row>
    <row r="275" spans="1:11" s="1" customFormat="1" ht="19.5" customHeight="1">
      <c r="A275" s="20" t="s">
        <v>269</v>
      </c>
      <c r="B275" s="20"/>
      <c r="C275" s="20"/>
      <c r="D275" s="20"/>
      <c r="E275" s="20"/>
      <c r="F275" s="20"/>
      <c r="G275" s="20"/>
      <c r="H275" s="22"/>
      <c r="I275" s="20"/>
      <c r="J275" s="20"/>
      <c r="K275" s="20"/>
    </row>
    <row r="276" spans="1:11" s="1" customFormat="1" ht="19.5" customHeight="1">
      <c r="A276" s="20" t="s">
        <v>270</v>
      </c>
      <c r="B276" s="20"/>
      <c r="C276" s="20"/>
      <c r="D276" s="20"/>
      <c r="E276" s="20"/>
      <c r="F276" s="20"/>
      <c r="G276" s="20"/>
      <c r="H276" s="22"/>
      <c r="I276" s="20"/>
      <c r="J276" s="20"/>
      <c r="K276" s="20"/>
    </row>
    <row r="277" spans="1:11" s="1" customFormat="1" ht="19.5" customHeight="1">
      <c r="A277" s="20" t="s">
        <v>271</v>
      </c>
      <c r="B277" s="20"/>
      <c r="C277" s="20"/>
      <c r="D277" s="20"/>
      <c r="E277" s="20"/>
      <c r="F277" s="20"/>
      <c r="G277" s="20"/>
      <c r="H277" s="22"/>
      <c r="I277" s="20"/>
      <c r="J277" s="20"/>
      <c r="K277" s="20"/>
    </row>
    <row r="278" spans="1:11" ht="85.5" customHeight="1">
      <c r="A278" s="28" t="s">
        <v>272</v>
      </c>
      <c r="B278" s="28"/>
      <c r="C278" s="28"/>
      <c r="D278" s="28"/>
      <c r="E278" s="28"/>
      <c r="F278" s="28"/>
      <c r="G278" s="28"/>
      <c r="H278" s="29"/>
      <c r="I278" s="28"/>
      <c r="J278" s="28"/>
      <c r="K278" s="28"/>
    </row>
  </sheetData>
  <sheetProtection/>
  <mergeCells count="42">
    <mergeCell ref="A1:K1"/>
    <mergeCell ref="A263:B263"/>
    <mergeCell ref="C263:E263"/>
    <mergeCell ref="F263:G263"/>
    <mergeCell ref="H263:K263"/>
    <mergeCell ref="A264:B264"/>
    <mergeCell ref="C264:E264"/>
    <mergeCell ref="F264:G264"/>
    <mergeCell ref="H264:K264"/>
    <mergeCell ref="A265:B265"/>
    <mergeCell ref="C265:E265"/>
    <mergeCell ref="F265:G265"/>
    <mergeCell ref="H265:K265"/>
    <mergeCell ref="A266:B266"/>
    <mergeCell ref="C266:E266"/>
    <mergeCell ref="F266:G266"/>
    <mergeCell ref="H266:K266"/>
    <mergeCell ref="A267:B267"/>
    <mergeCell ref="C267:E267"/>
    <mergeCell ref="F267:G267"/>
    <mergeCell ref="H267:K267"/>
    <mergeCell ref="A268:B268"/>
    <mergeCell ref="C268:E268"/>
    <mergeCell ref="F268:G268"/>
    <mergeCell ref="H268:K268"/>
    <mergeCell ref="A269:B269"/>
    <mergeCell ref="C269:E269"/>
    <mergeCell ref="F269:G269"/>
    <mergeCell ref="H269:K269"/>
    <mergeCell ref="A270:B270"/>
    <mergeCell ref="C270:E270"/>
    <mergeCell ref="F270:G270"/>
    <mergeCell ref="H270:K270"/>
    <mergeCell ref="A271:K271"/>
    <mergeCell ref="A272:K272"/>
    <mergeCell ref="A273:K273"/>
    <mergeCell ref="A274:K274"/>
    <mergeCell ref="A275:K275"/>
    <mergeCell ref="A276:K276"/>
    <mergeCell ref="A277:K277"/>
    <mergeCell ref="A278:K278"/>
    <mergeCell ref="A261:K26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Administrator</cp:lastModifiedBy>
  <cp:lastPrinted>2020-07-28T06:30:08Z</cp:lastPrinted>
  <dcterms:created xsi:type="dcterms:W3CDTF">2020-07-27T00:39:40Z</dcterms:created>
  <dcterms:modified xsi:type="dcterms:W3CDTF">2021-08-07T10:03:13Z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805562CA319F44D1B2E6A32CE7206E95</vt:lpwstr>
  </property>
</Properties>
</file>